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mc:AlternateContent xmlns:mc="http://schemas.openxmlformats.org/markup-compatibility/2006">
    <mc:Choice Requires="x15">
      <x15ac:absPath xmlns:x15ac="http://schemas.microsoft.com/office/spreadsheetml/2010/11/ac" url="X:\Regulatorisk\PI-seksjonen\Legemiddelmangel\Tidligere år\2022\"/>
    </mc:Choice>
  </mc:AlternateContent>
  <xr:revisionPtr revIDLastSave="0" documentId="13_ncr:1_{C15F671E-0E80-4990-B59A-C7B52E50922D}" xr6:coauthVersionLast="47" xr6:coauthVersionMax="47" xr10:uidLastSave="{00000000-0000-0000-0000-000000000000}"/>
  <bookViews>
    <workbookView xWindow="1230" yWindow="3660" windowWidth="23385" windowHeight="15465" tabRatio="677" activeTab="1" xr2:uid="{00000000-000D-0000-FFFF-FFFF00000000}"/>
  </bookViews>
  <sheets>
    <sheet name="Legemiddelmangel og avreg." sheetId="1" r:id="rId1"/>
    <sheet name="Veterinærpreparater" sheetId="2" r:id="rId2"/>
    <sheet name="Tillatelser utenlandske pakn." sheetId="4" r:id="rId3"/>
  </sheets>
  <externalReferences>
    <externalReference r:id="rId4"/>
  </externalReferences>
  <definedNames>
    <definedName name="_xlnm._FilterDatabase" localSheetId="0" hidden="1">'Legemiddelmangel og avreg.'!$A$5:$N$1584</definedName>
    <definedName name="_xlnm._FilterDatabase" localSheetId="2" hidden="1">'Tillatelser utenlandske pakn.'!$A$2:$M$331</definedName>
    <definedName name="_xlnm._FilterDatabase" localSheetId="1" hidden="1">Veterinærpreparater!$A$5:$N$225</definedName>
    <definedName name="Z_08B01588_D053_4629_A493_DC79BD200DF3_.wvu.FilterData" localSheetId="0" hidden="1">'Legemiddelmangel og avreg.'!$A$5:$N$223</definedName>
    <definedName name="Z_94CA10C1_4C74_48DA_AEB0_268B9748E8D8_.wvu.FilterData" localSheetId="0" hidden="1">'Legemiddelmangel og avreg.'!$A$5:$N$223</definedName>
    <definedName name="Z_94CA10C1_4C74_48DA_AEB0_268B9748E8D8_.wvu.FilterData" localSheetId="2" hidden="1">'Tillatelser utenlandske pakn.'!$A$2:$I$332</definedName>
    <definedName name="Z_94CA10C1_4C74_48DA_AEB0_268B9748E8D8_.wvu.FilterData" localSheetId="1" hidden="1">Veterinærpreparater!$A$5:$N$11</definedName>
    <definedName name="Z_A48424EC_F86F_4A73_A4F1_4EF63979AFD0_.wvu.FilterData" localSheetId="0" hidden="1">'Legemiddelmangel og avreg.'!$A$5:$N$224</definedName>
    <definedName name="Z_A48424EC_F86F_4A73_A4F1_4EF63979AFD0_.wvu.FilterData" localSheetId="2" hidden="1">'Tillatelser utenlandske pakn.'!$A$2:$I$332</definedName>
    <definedName name="Z_A48424EC_F86F_4A73_A4F1_4EF63979AFD0_.wvu.FilterData" localSheetId="1" hidden="1">Veterinærpreparater!$A$5:$N$11</definedName>
    <definedName name="Z_C0460D9A_1844_431C_B4DE_271B122044D9_.wvu.FilterData" localSheetId="0" hidden="1">'Legemiddelmangel og avreg.'!$A$5:$N$223</definedName>
    <definedName name="Z_C0460D9A_1844_431C_B4DE_271B122044D9_.wvu.FilterData" localSheetId="2" hidden="1">'Tillatelser utenlandske pakn.'!$A$2:$I$332</definedName>
    <definedName name="Z_C0460D9A_1844_431C_B4DE_271B122044D9_.wvu.FilterData" localSheetId="1" hidden="1">Veterinærpreparater!$A$5:$N$11</definedName>
  </definedNames>
  <calcPr calcId="191029"/>
  <customWorkbookViews>
    <customWorkbookView name="Huan Ngo - Personlig visning" guid="{94CA10C1-4C74-48DA-AEB0-268B9748E8D8}" mergeInterval="0" personalView="1" maximized="1" xWindow="-8" yWindow="-8" windowWidth="1936" windowHeight="1176" tabRatio="730" activeSheetId="1"/>
    <customWorkbookView name="Sana Liaquat - Personlig visning" guid="{C0460D9A-1844-431C-B4DE-271B122044D9}" mergeInterval="0" personalView="1" maximized="1" xWindow="-8" yWindow="-8" windowWidth="1296" windowHeight="696" tabRatio="730" activeSheetId="1"/>
    <customWorkbookView name="Bendik Kvingan - Personlig visning" guid="{A48424EC-F86F-4A73-A4F1-4EF63979AFD0}" mergeInterval="0" personalView="1" maximized="1" xWindow="-8" yWindow="-8" windowWidth="1936" windowHeight="1056" tabRatio="730"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4" l="1"/>
  <c r="M8" i="1" l="1"/>
  <c r="M9" i="1"/>
  <c r="M10" i="1"/>
  <c r="M11" i="1"/>
  <c r="M12" i="1"/>
  <c r="M13" i="1"/>
  <c r="M14" i="1"/>
  <c r="M15" i="1"/>
  <c r="M16" i="1"/>
  <c r="M17" i="1"/>
  <c r="M18" i="1"/>
  <c r="M19" i="1"/>
  <c r="M20" i="1"/>
  <c r="M21" i="1"/>
  <c r="M22" i="1"/>
  <c r="M23" i="1"/>
  <c r="M24" i="1"/>
  <c r="M25" i="1"/>
  <c r="M26" i="1"/>
  <c r="M27" i="1"/>
  <c r="M28" i="1"/>
  <c r="M29" i="1"/>
  <c r="M30" i="1"/>
  <c r="M7" i="1"/>
  <c r="M10" i="2"/>
  <c r="M11" i="2"/>
  <c r="M12" i="2"/>
  <c r="M13" i="2"/>
  <c r="M14" i="2"/>
  <c r="M15" i="2"/>
  <c r="M16" i="2"/>
  <c r="M17" i="2"/>
  <c r="M18" i="2"/>
  <c r="M19" i="2"/>
  <c r="M20" i="2"/>
  <c r="M9" i="2"/>
  <c r="M31" i="1"/>
  <c r="M32" i="1"/>
  <c r="M33" i="1"/>
  <c r="M34" i="1"/>
  <c r="M35" i="1"/>
  <c r="M36" i="1"/>
  <c r="M37" i="1"/>
  <c r="M38" i="1"/>
  <c r="M40" i="1"/>
  <c r="M41" i="1"/>
  <c r="M42" i="1"/>
  <c r="M43" i="1"/>
  <c r="M44" i="1"/>
  <c r="M45" i="1"/>
  <c r="M46" i="1"/>
  <c r="M47" i="1"/>
  <c r="M49" i="1"/>
  <c r="M50" i="1"/>
  <c r="M51" i="1"/>
  <c r="M52" i="1"/>
  <c r="M53" i="1"/>
  <c r="M54" i="1"/>
  <c r="M55" i="1"/>
  <c r="M56" i="1"/>
  <c r="M75" i="1"/>
  <c r="M77" i="1"/>
  <c r="M21" i="2"/>
  <c r="M22" i="2"/>
  <c r="M23" i="2"/>
  <c r="M24" i="2"/>
  <c r="M25" i="2"/>
  <c r="M26" i="2"/>
  <c r="M27" i="2"/>
  <c r="M57" i="1"/>
  <c r="M58" i="1"/>
  <c r="M59" i="1"/>
  <c r="M60" i="1"/>
  <c r="M61" i="1"/>
  <c r="M62" i="1"/>
  <c r="M63" i="1"/>
  <c r="M64" i="1"/>
  <c r="M65" i="1"/>
  <c r="M66" i="1"/>
  <c r="M67" i="1"/>
  <c r="M68" i="1"/>
  <c r="M69" i="1"/>
  <c r="M70" i="1"/>
  <c r="M71" i="1"/>
  <c r="M72" i="1"/>
  <c r="M73" i="1"/>
  <c r="M74" i="1"/>
  <c r="M76" i="1"/>
  <c r="M78" i="1"/>
  <c r="M79" i="1"/>
  <c r="M80" i="1"/>
  <c r="M81" i="1"/>
  <c r="M82" i="1"/>
  <c r="M28" i="2"/>
  <c r="M29" i="2"/>
  <c r="M30" i="2"/>
  <c r="M31" i="2"/>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597" i="1"/>
  <c r="M274" i="1"/>
  <c r="M121" i="1"/>
  <c r="M122" i="1"/>
  <c r="M123" i="1"/>
  <c r="M124" i="1"/>
  <c r="M125" i="1"/>
  <c r="M126" i="1"/>
  <c r="M127" i="1"/>
  <c r="M128" i="1"/>
  <c r="M129" i="1"/>
  <c r="M130" i="1"/>
  <c r="M131" i="1"/>
  <c r="M132" i="1"/>
  <c r="M157" i="1"/>
  <c r="M156" i="1"/>
  <c r="M133" i="1"/>
  <c r="M135" i="1"/>
  <c r="M134" i="1"/>
  <c r="M140" i="1"/>
  <c r="M139" i="1"/>
  <c r="M138" i="1"/>
  <c r="M137" i="1"/>
  <c r="M136" i="1"/>
  <c r="M141" i="1"/>
  <c r="M142" i="1"/>
  <c r="M143" i="1"/>
  <c r="M144" i="1"/>
  <c r="M145" i="1"/>
  <c r="M146" i="1"/>
  <c r="M147" i="1"/>
  <c r="M148" i="1"/>
  <c r="M149" i="1"/>
  <c r="M150" i="1"/>
  <c r="M151" i="1"/>
  <c r="M152" i="1"/>
  <c r="M153" i="1"/>
  <c r="M154" i="1"/>
  <c r="M155" i="1"/>
  <c r="M158" i="1"/>
  <c r="M159" i="1"/>
  <c r="M160" i="1"/>
  <c r="M161" i="1"/>
  <c r="M162" i="1"/>
  <c r="M163" i="1"/>
  <c r="M32" i="2"/>
  <c r="M33" i="2"/>
  <c r="M164" i="1"/>
  <c r="M166" i="1"/>
  <c r="M165" i="1"/>
  <c r="M167" i="1"/>
  <c r="M168" i="1"/>
  <c r="M169" i="1"/>
  <c r="M170" i="1"/>
  <c r="M171" i="1"/>
  <c r="M172" i="1"/>
  <c r="M173" i="1"/>
  <c r="M174" i="1"/>
  <c r="M176" i="1"/>
  <c r="M175" i="1"/>
  <c r="M177" i="1"/>
  <c r="M178" i="1"/>
  <c r="M179" i="1"/>
  <c r="M180" i="1"/>
  <c r="M181" i="1"/>
  <c r="M182" i="1"/>
  <c r="M183" i="1"/>
  <c r="M297" i="1"/>
  <c r="M493" i="1"/>
  <c r="M494" i="1"/>
  <c r="M561" i="1"/>
  <c r="M562" i="1"/>
  <c r="M592" i="1"/>
  <c r="M715" i="1"/>
  <c r="M738" i="1"/>
  <c r="M739" i="1"/>
  <c r="M740" i="1"/>
  <c r="M741" i="1"/>
  <c r="M742" i="1"/>
  <c r="M743" i="1"/>
  <c r="M744" i="1"/>
  <c r="M831" i="1"/>
  <c r="M1570" i="1"/>
  <c r="M1173" i="1"/>
  <c r="M1224" i="1"/>
  <c r="M1256" i="1"/>
  <c r="M1357" i="1"/>
  <c r="M1509" i="1"/>
  <c r="M1528" i="1"/>
  <c r="M1533" i="1"/>
  <c r="M1534" i="1"/>
  <c r="M1535" i="1"/>
  <c r="M1563" i="1"/>
  <c r="M1574" i="1"/>
  <c r="M189" i="1" l="1"/>
  <c r="M188"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20" i="1"/>
  <c r="M219" i="1"/>
  <c r="M221" i="1"/>
  <c r="M223" i="1"/>
  <c r="M222" i="1"/>
  <c r="M224" i="1"/>
  <c r="M225" i="1"/>
  <c r="M226" i="1"/>
  <c r="M227" i="1"/>
  <c r="M228" i="1"/>
  <c r="M229" i="1"/>
  <c r="M231" i="1"/>
  <c r="M230" i="1"/>
  <c r="M232" i="1"/>
  <c r="M233" i="1"/>
  <c r="M234" i="1"/>
  <c r="M236" i="1"/>
  <c r="M235" i="1"/>
  <c r="M237" i="1"/>
  <c r="M238" i="1"/>
  <c r="M239" i="1"/>
  <c r="M240" i="1"/>
  <c r="M241" i="1"/>
  <c r="M242" i="1"/>
  <c r="M246" i="1"/>
  <c r="M243" i="1"/>
  <c r="M244" i="1"/>
  <c r="M245" i="1"/>
  <c r="M250" i="1"/>
  <c r="M247" i="1"/>
  <c r="M248" i="1"/>
  <c r="M249" i="1"/>
  <c r="M251" i="1"/>
  <c r="M254" i="1"/>
  <c r="M252" i="1"/>
  <c r="M253" i="1"/>
  <c r="M255" i="1"/>
  <c r="M256" i="1"/>
  <c r="M257" i="1"/>
  <c r="M260" i="1"/>
  <c r="M258" i="1"/>
  <c r="M259" i="1"/>
  <c r="M261" i="1"/>
  <c r="M262" i="1"/>
  <c r="M263" i="1"/>
  <c r="M264" i="1"/>
  <c r="M265" i="1"/>
  <c r="M266" i="1"/>
  <c r="M267" i="1"/>
  <c r="M268" i="1"/>
  <c r="M269" i="1"/>
  <c r="M270" i="1"/>
  <c r="M271" i="1"/>
  <c r="M272" i="1"/>
  <c r="M273" i="1"/>
  <c r="M275" i="1"/>
  <c r="M276" i="1"/>
  <c r="M280" i="1"/>
  <c r="M277" i="1"/>
  <c r="M278" i="1"/>
  <c r="M279" i="1"/>
  <c r="M281" i="1"/>
  <c r="M282" i="1"/>
  <c r="M284" i="1"/>
  <c r="M283" i="1"/>
  <c r="M285" i="1"/>
  <c r="M286" i="1"/>
  <c r="M287" i="1"/>
  <c r="M289" i="1"/>
  <c r="M288" i="1"/>
  <c r="M290" i="1"/>
  <c r="M291" i="1"/>
  <c r="M292" i="1"/>
  <c r="M293" i="1"/>
  <c r="M294" i="1"/>
  <c r="M295" i="1"/>
  <c r="M296" i="1"/>
  <c r="M299" i="1"/>
  <c r="M300" i="1"/>
  <c r="M302" i="1"/>
  <c r="M301" i="1"/>
  <c r="M305" i="1"/>
  <c r="M303" i="1"/>
  <c r="M304" i="1"/>
  <c r="M307" i="1"/>
  <c r="M306" i="1"/>
  <c r="M310" i="1"/>
  <c r="M308" i="1"/>
  <c r="M309" i="1"/>
  <c r="M313" i="1"/>
  <c r="M311" i="1"/>
  <c r="M312" i="1"/>
  <c r="M314" i="1"/>
  <c r="M315" i="1"/>
  <c r="M316" i="1"/>
  <c r="M317" i="1"/>
  <c r="M318" i="1"/>
  <c r="M321" i="1"/>
  <c r="M319" i="1"/>
  <c r="M320" i="1"/>
  <c r="M322" i="1"/>
  <c r="M323" i="1"/>
  <c r="M324" i="1"/>
  <c r="M325" i="1"/>
  <c r="M326" i="1"/>
  <c r="M329" i="1"/>
  <c r="M327" i="1"/>
  <c r="M328" i="1"/>
  <c r="M330" i="1"/>
  <c r="M331" i="1"/>
  <c r="M332" i="1"/>
  <c r="M333" i="1"/>
  <c r="M334" i="1"/>
  <c r="M335" i="1"/>
  <c r="M336" i="1"/>
  <c r="M337" i="1"/>
  <c r="M338" i="1"/>
  <c r="M339" i="1"/>
  <c r="M340" i="1"/>
  <c r="M341" i="1"/>
  <c r="M342" i="1"/>
  <c r="M343" i="1"/>
  <c r="M346" i="1"/>
  <c r="M344" i="1"/>
  <c r="M345" i="1"/>
  <c r="M347" i="1"/>
  <c r="M348" i="1"/>
  <c r="M349" i="1"/>
  <c r="M350" i="1"/>
  <c r="M351" i="1"/>
  <c r="M352" i="1"/>
  <c r="M353" i="1"/>
  <c r="M354" i="1"/>
  <c r="M355" i="1"/>
  <c r="M356" i="1"/>
  <c r="M357" i="1"/>
  <c r="M361" i="1"/>
  <c r="M358" i="1"/>
  <c r="M359" i="1"/>
  <c r="M360" i="1"/>
  <c r="M362" i="1"/>
  <c r="M363" i="1"/>
  <c r="M364" i="1"/>
  <c r="M365" i="1"/>
  <c r="M366" i="1"/>
  <c r="M367" i="1"/>
  <c r="M369" i="1"/>
  <c r="M368" i="1"/>
  <c r="M370" i="1"/>
  <c r="M371" i="1"/>
  <c r="M372" i="1"/>
  <c r="M373" i="1"/>
  <c r="M374" i="1"/>
  <c r="M375" i="1"/>
  <c r="M380" i="1"/>
  <c r="M376" i="1"/>
  <c r="M377" i="1"/>
  <c r="M378" i="1"/>
  <c r="M379" i="1"/>
  <c r="M381" i="1"/>
  <c r="M382" i="1"/>
  <c r="M384" i="1"/>
  <c r="M383" i="1"/>
  <c r="M385" i="1"/>
  <c r="M386" i="1"/>
  <c r="M387" i="1"/>
  <c r="M388" i="1"/>
  <c r="M389" i="1"/>
  <c r="M390" i="1"/>
  <c r="M391" i="1"/>
  <c r="M394" i="1"/>
  <c r="M392" i="1"/>
  <c r="M393" i="1"/>
  <c r="M395" i="1"/>
  <c r="M396" i="1"/>
  <c r="M397" i="1"/>
  <c r="M398" i="1"/>
  <c r="M399" i="1"/>
  <c r="M400" i="1"/>
  <c r="M401" i="1"/>
  <c r="M402" i="1"/>
  <c r="M403" i="1"/>
  <c r="M404" i="1"/>
  <c r="M405" i="1"/>
  <c r="M406" i="1"/>
  <c r="M407" i="1"/>
  <c r="M408" i="1"/>
  <c r="M409" i="1"/>
  <c r="M410" i="1"/>
  <c r="M411" i="1"/>
  <c r="M412" i="1"/>
  <c r="M413" i="1"/>
  <c r="M414" i="1"/>
  <c r="M415" i="1"/>
  <c r="M416" i="1"/>
  <c r="M417" i="1"/>
  <c r="M419" i="1"/>
  <c r="M418" i="1"/>
  <c r="M420" i="1"/>
  <c r="M421" i="1"/>
  <c r="M422" i="1"/>
  <c r="M423" i="1"/>
  <c r="M424" i="1"/>
  <c r="M425" i="1"/>
  <c r="M426" i="1"/>
  <c r="M428" i="1"/>
  <c r="M427" i="1"/>
  <c r="M429" i="1"/>
  <c r="M430" i="1"/>
  <c r="M431" i="1"/>
  <c r="M432" i="1"/>
  <c r="M433" i="1"/>
  <c r="M434" i="1"/>
  <c r="M435" i="1"/>
  <c r="M436" i="1"/>
  <c r="M437" i="1"/>
  <c r="M438" i="1"/>
  <c r="M439" i="1"/>
  <c r="M440" i="1"/>
  <c r="M441" i="1"/>
  <c r="M442" i="1"/>
  <c r="M443" i="1"/>
  <c r="M445" i="1"/>
  <c r="M444" i="1"/>
  <c r="M446" i="1"/>
  <c r="M447" i="1"/>
  <c r="M448" i="1"/>
  <c r="M449" i="1"/>
  <c r="M450" i="1"/>
  <c r="M451" i="1"/>
  <c r="M452" i="1"/>
  <c r="M453" i="1"/>
  <c r="M454" i="1"/>
  <c r="M455" i="1"/>
  <c r="M456" i="1"/>
  <c r="M460" i="1"/>
  <c r="M457" i="1"/>
  <c r="M458" i="1"/>
  <c r="M459" i="1"/>
  <c r="M461" i="1"/>
  <c r="M462" i="1"/>
  <c r="M463" i="1"/>
  <c r="M464" i="1"/>
  <c r="M465" i="1"/>
  <c r="M466" i="1"/>
  <c r="M467" i="1"/>
  <c r="M468" i="1"/>
  <c r="M469" i="1"/>
  <c r="M471" i="1"/>
  <c r="M470" i="1"/>
  <c r="M472" i="1"/>
  <c r="M473" i="1"/>
  <c r="M474" i="1"/>
  <c r="M475" i="1"/>
  <c r="M476" i="1"/>
  <c r="M477" i="1"/>
  <c r="M478" i="1"/>
  <c r="M479" i="1"/>
  <c r="M480" i="1"/>
  <c r="M481" i="1"/>
  <c r="M482" i="1"/>
  <c r="M483" i="1"/>
  <c r="M484" i="1"/>
  <c r="M485" i="1"/>
  <c r="M486" i="1"/>
  <c r="M487" i="1"/>
  <c r="M488" i="1"/>
  <c r="M489" i="1"/>
  <c r="M490" i="1"/>
  <c r="M491" i="1"/>
  <c r="M492" i="1"/>
  <c r="M495" i="1"/>
  <c r="M496" i="1"/>
  <c r="M497" i="1"/>
  <c r="M498" i="1"/>
  <c r="M499" i="1"/>
  <c r="M500" i="1"/>
  <c r="M501" i="1"/>
  <c r="M502" i="1"/>
  <c r="M503" i="1"/>
  <c r="M504" i="1"/>
  <c r="M505" i="1"/>
  <c r="M506" i="1"/>
  <c r="M507" i="1"/>
  <c r="M508" i="1"/>
  <c r="M509" i="1"/>
  <c r="M511" i="1"/>
  <c r="M510" i="1"/>
  <c r="M512" i="1"/>
  <c r="M513" i="1"/>
  <c r="M514" i="1"/>
  <c r="M515" i="1"/>
  <c r="M516" i="1"/>
  <c r="M517" i="1"/>
  <c r="M518" i="1"/>
  <c r="M519" i="1"/>
  <c r="M520" i="1"/>
  <c r="M521" i="1"/>
  <c r="M522" i="1"/>
  <c r="M523" i="1"/>
  <c r="M524" i="1"/>
  <c r="M525" i="1"/>
  <c r="M526" i="1"/>
  <c r="M527" i="1"/>
  <c r="M528" i="1"/>
  <c r="M529" i="1"/>
  <c r="M530" i="1"/>
  <c r="M531" i="1"/>
  <c r="M532" i="1"/>
  <c r="M533" i="1"/>
  <c r="M534" i="1"/>
  <c r="M535" i="1"/>
  <c r="M536" i="1"/>
  <c r="M537" i="1"/>
  <c r="M539" i="1"/>
  <c r="M538" i="1"/>
  <c r="M543" i="1"/>
  <c r="M540" i="1"/>
  <c r="M541" i="1"/>
  <c r="M542" i="1"/>
  <c r="M545" i="1"/>
  <c r="M544" i="1"/>
  <c r="M546" i="1"/>
  <c r="M547" i="1"/>
  <c r="M548" i="1"/>
  <c r="M549" i="1"/>
  <c r="M550" i="1"/>
  <c r="M551" i="1"/>
  <c r="M552" i="1"/>
  <c r="M553" i="1"/>
  <c r="M554" i="1"/>
  <c r="M555" i="1"/>
  <c r="M556" i="1"/>
  <c r="M557" i="1"/>
  <c r="M559" i="1"/>
  <c r="M558" i="1"/>
  <c r="M560" i="1"/>
  <c r="M563" i="1"/>
  <c r="M564" i="1"/>
  <c r="M565" i="1"/>
  <c r="M566" i="1"/>
  <c r="M567" i="1"/>
  <c r="M569" i="1"/>
  <c r="M568" i="1"/>
  <c r="M570" i="1"/>
  <c r="M571" i="1"/>
  <c r="M572" i="1"/>
  <c r="M573" i="1"/>
  <c r="M574" i="1"/>
  <c r="M575" i="1"/>
  <c r="M576" i="1"/>
  <c r="M577" i="1"/>
  <c r="M578" i="1"/>
  <c r="M579" i="1"/>
  <c r="M580" i="1"/>
  <c r="M581" i="1"/>
  <c r="M582" i="1"/>
  <c r="M583" i="1"/>
  <c r="M584" i="1"/>
  <c r="M585" i="1"/>
  <c r="M586" i="1"/>
  <c r="M587" i="1"/>
  <c r="M588" i="1"/>
  <c r="M589" i="1"/>
  <c r="M590" i="1"/>
  <c r="M591" i="1"/>
  <c r="M593" i="1"/>
  <c r="M594" i="1"/>
  <c r="M595" i="1"/>
  <c r="M596" i="1"/>
  <c r="M598" i="1"/>
  <c r="M599" i="1"/>
  <c r="M600" i="1"/>
  <c r="M601" i="1"/>
  <c r="M602" i="1"/>
  <c r="M603" i="1"/>
  <c r="M604" i="1"/>
  <c r="M605" i="1"/>
  <c r="M606" i="1"/>
  <c r="M607" i="1"/>
  <c r="M608" i="1"/>
  <c r="M609" i="1"/>
  <c r="M610" i="1"/>
  <c r="M613" i="1"/>
  <c r="M611" i="1"/>
  <c r="M612" i="1"/>
  <c r="M614" i="1"/>
  <c r="M615" i="1"/>
  <c r="M616" i="1"/>
  <c r="M617" i="1"/>
  <c r="M618" i="1"/>
  <c r="M619" i="1"/>
  <c r="M620" i="1"/>
  <c r="M621" i="1"/>
  <c r="M622" i="1"/>
  <c r="M623" i="1"/>
  <c r="M624" i="1"/>
  <c r="M625" i="1"/>
  <c r="M626" i="1"/>
  <c r="M627" i="1"/>
  <c r="M628" i="1"/>
  <c r="M629" i="1"/>
  <c r="M630" i="1"/>
  <c r="M631" i="1"/>
  <c r="M632" i="1"/>
  <c r="M633" i="1"/>
  <c r="M634" i="1"/>
  <c r="M635" i="1"/>
  <c r="M636" i="1"/>
  <c r="M637" i="1"/>
  <c r="M638" i="1"/>
  <c r="M639" i="1"/>
  <c r="M640" i="1"/>
  <c r="M641" i="1"/>
  <c r="M642" i="1"/>
  <c r="M643" i="1"/>
  <c r="M644" i="1"/>
  <c r="M645" i="1"/>
  <c r="M646" i="1"/>
  <c r="M647" i="1"/>
  <c r="M648" i="1"/>
  <c r="M649" i="1"/>
  <c r="M650" i="1"/>
  <c r="M651" i="1"/>
  <c r="M652" i="1"/>
  <c r="M653" i="1"/>
  <c r="M654" i="1"/>
  <c r="M655" i="1"/>
  <c r="M656" i="1"/>
  <c r="M657" i="1"/>
  <c r="M658" i="1"/>
  <c r="M659" i="1"/>
  <c r="M660" i="1"/>
  <c r="M661" i="1"/>
  <c r="M662" i="1"/>
  <c r="M663" i="1"/>
  <c r="M664" i="1"/>
  <c r="M665" i="1"/>
  <c r="M666" i="1"/>
  <c r="M667" i="1"/>
  <c r="M668" i="1"/>
  <c r="M669" i="1"/>
  <c r="M670" i="1"/>
  <c r="M671" i="1"/>
  <c r="M672" i="1"/>
  <c r="M673" i="1"/>
  <c r="M674" i="1"/>
  <c r="M675" i="1"/>
  <c r="M676" i="1"/>
  <c r="M677" i="1"/>
  <c r="M678" i="1"/>
  <c r="M679" i="1"/>
  <c r="M680" i="1"/>
  <c r="M681" i="1"/>
  <c r="M682" i="1"/>
  <c r="M683" i="1"/>
  <c r="M684" i="1"/>
  <c r="M685" i="1"/>
  <c r="M686" i="1"/>
  <c r="M687" i="1"/>
  <c r="M688" i="1"/>
  <c r="M689" i="1"/>
  <c r="M690" i="1"/>
  <c r="M691" i="1"/>
  <c r="M692" i="1"/>
  <c r="M693" i="1"/>
  <c r="M694" i="1"/>
  <c r="M695" i="1"/>
  <c r="M696" i="1"/>
  <c r="M697" i="1"/>
  <c r="M698" i="1"/>
  <c r="M699" i="1"/>
  <c r="M700" i="1"/>
  <c r="M701" i="1"/>
  <c r="M702" i="1"/>
  <c r="M703" i="1"/>
  <c r="M704" i="1"/>
  <c r="M705" i="1"/>
  <c r="M706" i="1"/>
  <c r="M707" i="1"/>
  <c r="M708" i="1"/>
  <c r="M709" i="1"/>
  <c r="M710" i="1"/>
  <c r="M711" i="1"/>
  <c r="M712" i="1"/>
  <c r="M713" i="1"/>
  <c r="M714" i="1"/>
  <c r="M716" i="1"/>
  <c r="M717" i="1"/>
  <c r="M718" i="1"/>
  <c r="M719" i="1"/>
  <c r="M720" i="1"/>
  <c r="M721" i="1"/>
  <c r="M722" i="1"/>
  <c r="M723" i="1"/>
  <c r="M724" i="1"/>
  <c r="M725" i="1"/>
  <c r="M726" i="1"/>
  <c r="M727" i="1"/>
  <c r="M728" i="1"/>
  <c r="M729" i="1"/>
  <c r="M730" i="1"/>
  <c r="M731" i="1"/>
  <c r="M732" i="1"/>
  <c r="M733" i="1"/>
  <c r="M735" i="1"/>
  <c r="M736" i="1"/>
  <c r="M737" i="1"/>
  <c r="M745" i="1"/>
  <c r="M746" i="1"/>
  <c r="M747" i="1"/>
  <c r="M748" i="1"/>
  <c r="M749" i="1"/>
  <c r="M750" i="1"/>
  <c r="M751" i="1"/>
  <c r="M752" i="1"/>
  <c r="M753" i="1"/>
  <c r="M754" i="1"/>
  <c r="M755" i="1"/>
  <c r="M756" i="1"/>
  <c r="M757" i="1"/>
  <c r="M758" i="1"/>
  <c r="M759" i="1"/>
  <c r="M760" i="1"/>
  <c r="M761" i="1"/>
  <c r="M762" i="1"/>
  <c r="M763" i="1"/>
  <c r="M764" i="1"/>
  <c r="M765" i="1"/>
  <c r="M766" i="1"/>
  <c r="M767" i="1"/>
  <c r="M768" i="1"/>
  <c r="M769" i="1"/>
  <c r="M770" i="1"/>
  <c r="M771" i="1"/>
  <c r="M772" i="1"/>
  <c r="M773" i="1"/>
  <c r="M774" i="1"/>
  <c r="M775" i="1"/>
  <c r="M776" i="1"/>
  <c r="M777" i="1"/>
  <c r="M778" i="1"/>
  <c r="M779" i="1"/>
  <c r="M780" i="1"/>
  <c r="M781" i="1"/>
  <c r="M782" i="1"/>
  <c r="M783" i="1"/>
  <c r="M784" i="1"/>
  <c r="M785" i="1"/>
  <c r="M786" i="1"/>
  <c r="M787" i="1"/>
  <c r="M788" i="1"/>
  <c r="M789" i="1"/>
  <c r="M790" i="1"/>
  <c r="M791" i="1"/>
  <c r="M792" i="1"/>
  <c r="M793" i="1"/>
  <c r="M794" i="1"/>
  <c r="M795" i="1"/>
  <c r="M796" i="1"/>
  <c r="M797" i="1"/>
  <c r="M798" i="1"/>
  <c r="M799" i="1"/>
  <c r="M800" i="1"/>
  <c r="M801" i="1"/>
  <c r="M802" i="1"/>
  <c r="M803" i="1"/>
  <c r="M804" i="1"/>
  <c r="M807" i="1"/>
  <c r="M808" i="1"/>
  <c r="M809" i="1"/>
  <c r="M810" i="1"/>
  <c r="M811" i="1"/>
  <c r="M812" i="1"/>
  <c r="M813" i="1"/>
  <c r="M814" i="1"/>
  <c r="M815" i="1"/>
  <c r="M816" i="1"/>
  <c r="M817" i="1"/>
  <c r="M818" i="1"/>
  <c r="M819" i="1"/>
  <c r="M820" i="1"/>
  <c r="M821" i="1"/>
  <c r="M822" i="1"/>
  <c r="M823" i="1"/>
  <c r="M824" i="1"/>
  <c r="M825" i="1"/>
  <c r="M826" i="1"/>
  <c r="M827" i="1"/>
  <c r="M828" i="1"/>
  <c r="M829" i="1"/>
  <c r="M830" i="1"/>
  <c r="M832" i="1"/>
  <c r="M833" i="1"/>
  <c r="M834" i="1"/>
  <c r="M835" i="1"/>
  <c r="M836" i="1"/>
  <c r="M837" i="1"/>
  <c r="M838" i="1"/>
  <c r="M839" i="1"/>
  <c r="M840" i="1"/>
  <c r="M841" i="1"/>
  <c r="M842" i="1"/>
  <c r="M843" i="1"/>
  <c r="M844" i="1"/>
  <c r="M845" i="1"/>
  <c r="M846" i="1"/>
  <c r="M847" i="1"/>
  <c r="M848" i="1"/>
  <c r="M849" i="1"/>
  <c r="M850" i="1"/>
  <c r="M851" i="1"/>
  <c r="M852" i="1"/>
  <c r="M853" i="1"/>
  <c r="M854" i="1"/>
  <c r="M855" i="1"/>
  <c r="M856" i="1"/>
  <c r="M857" i="1"/>
  <c r="M858" i="1"/>
  <c r="M859" i="1"/>
  <c r="M860" i="1"/>
  <c r="M861" i="1"/>
  <c r="M862" i="1"/>
  <c r="M863" i="1"/>
  <c r="M864" i="1"/>
  <c r="M865" i="1"/>
  <c r="M866" i="1"/>
  <c r="M867" i="1"/>
  <c r="M868" i="1"/>
  <c r="M869" i="1"/>
  <c r="M870" i="1"/>
  <c r="M871" i="1"/>
  <c r="M872" i="1"/>
  <c r="M873" i="1"/>
  <c r="M874" i="1"/>
  <c r="M875" i="1"/>
  <c r="M876" i="1"/>
  <c r="M877" i="1"/>
  <c r="M878" i="1"/>
  <c r="M879" i="1"/>
  <c r="M880" i="1"/>
  <c r="M881" i="1"/>
  <c r="M882" i="1"/>
  <c r="M883" i="1"/>
  <c r="M884" i="1"/>
  <c r="M885" i="1"/>
  <c r="M886" i="1"/>
  <c r="M887" i="1"/>
  <c r="M888" i="1"/>
  <c r="M891" i="1"/>
  <c r="M889" i="1"/>
  <c r="M890" i="1"/>
  <c r="M892" i="1"/>
  <c r="M893" i="1"/>
  <c r="M894" i="1"/>
  <c r="M895" i="1"/>
  <c r="M896" i="1"/>
  <c r="M897" i="1"/>
  <c r="M898" i="1"/>
  <c r="M899" i="1"/>
  <c r="M900" i="1"/>
  <c r="M901" i="1"/>
  <c r="M902" i="1"/>
  <c r="M904" i="1"/>
  <c r="M903" i="1"/>
  <c r="M905" i="1"/>
  <c r="M906" i="1"/>
  <c r="M907" i="1"/>
  <c r="M908" i="1"/>
  <c r="M909" i="1"/>
  <c r="M910" i="1"/>
  <c r="M911" i="1"/>
  <c r="M912" i="1"/>
  <c r="M913" i="1"/>
  <c r="M914" i="1"/>
  <c r="M915" i="1"/>
  <c r="M916" i="1"/>
  <c r="M917" i="1"/>
  <c r="M918" i="1"/>
  <c r="M919" i="1"/>
  <c r="M920" i="1"/>
  <c r="M921" i="1"/>
  <c r="M922" i="1"/>
  <c r="M923" i="1"/>
  <c r="M924" i="1"/>
  <c r="M925" i="1"/>
  <c r="M926" i="1"/>
  <c r="M927" i="1"/>
  <c r="M928" i="1"/>
  <c r="M929" i="1"/>
  <c r="M930" i="1"/>
  <c r="M931" i="1"/>
  <c r="M932" i="1"/>
  <c r="M933" i="1"/>
  <c r="M934" i="1"/>
  <c r="M935" i="1"/>
  <c r="M936" i="1"/>
  <c r="M937" i="1"/>
  <c r="M938" i="1"/>
  <c r="M939" i="1"/>
  <c r="M940" i="1"/>
  <c r="M941" i="1"/>
  <c r="M942" i="1"/>
  <c r="M943" i="1"/>
  <c r="M944" i="1"/>
  <c r="M945" i="1"/>
  <c r="M946" i="1"/>
  <c r="M947" i="1"/>
  <c r="M948" i="1"/>
  <c r="M949" i="1"/>
  <c r="M950" i="1"/>
  <c r="M951" i="1"/>
  <c r="M952" i="1"/>
  <c r="M953" i="1"/>
  <c r="M954" i="1"/>
  <c r="M955" i="1"/>
  <c r="M956" i="1"/>
  <c r="M957" i="1"/>
  <c r="M958" i="1"/>
  <c r="M959" i="1"/>
  <c r="M960" i="1"/>
  <c r="M961" i="1"/>
  <c r="M962" i="1"/>
  <c r="M963" i="1"/>
  <c r="M964" i="1"/>
  <c r="M965" i="1"/>
  <c r="M966" i="1"/>
  <c r="M967" i="1"/>
  <c r="M968" i="1"/>
  <c r="M969" i="1"/>
  <c r="M970" i="1"/>
  <c r="M971" i="1"/>
  <c r="M972" i="1"/>
  <c r="M973" i="1"/>
  <c r="M974" i="1"/>
  <c r="M975" i="1"/>
  <c r="M976" i="1"/>
  <c r="M977" i="1"/>
  <c r="M978" i="1"/>
  <c r="M979" i="1"/>
  <c r="M980" i="1"/>
  <c r="M981" i="1"/>
  <c r="M982" i="1"/>
  <c r="M983" i="1"/>
  <c r="M984" i="1"/>
  <c r="M985" i="1"/>
  <c r="M986" i="1"/>
  <c r="M987" i="1"/>
  <c r="M988" i="1"/>
  <c r="M989" i="1"/>
  <c r="M990" i="1"/>
  <c r="M991" i="1"/>
  <c r="M992" i="1"/>
  <c r="M993" i="1"/>
  <c r="M994" i="1"/>
  <c r="M995" i="1"/>
  <c r="M996" i="1"/>
  <c r="M997" i="1"/>
  <c r="M998" i="1"/>
  <c r="M999" i="1"/>
  <c r="M1000" i="1"/>
  <c r="M1001" i="1"/>
  <c r="M1002" i="1"/>
  <c r="M1003" i="1"/>
  <c r="M1004" i="1"/>
  <c r="M1005" i="1"/>
  <c r="M1006" i="1"/>
  <c r="M1007" i="1"/>
  <c r="M1008" i="1"/>
  <c r="M1009" i="1"/>
  <c r="M1010" i="1"/>
  <c r="M1011" i="1"/>
  <c r="M1012" i="1"/>
  <c r="M1013" i="1"/>
  <c r="M1014" i="1"/>
  <c r="M1015" i="1"/>
  <c r="M1016" i="1"/>
  <c r="M1017" i="1"/>
  <c r="M1018" i="1"/>
  <c r="M1019" i="1"/>
  <c r="M1020" i="1"/>
  <c r="M1021" i="1"/>
  <c r="M1022" i="1"/>
  <c r="M1023" i="1"/>
  <c r="M1025" i="1"/>
  <c r="M1026" i="1"/>
  <c r="M1027" i="1"/>
  <c r="M1028" i="1"/>
  <c r="M1029" i="1"/>
  <c r="M1030" i="1"/>
  <c r="M1031" i="1"/>
  <c r="M1032" i="1"/>
  <c r="M1033" i="1"/>
  <c r="M1034" i="1"/>
  <c r="M1035" i="1"/>
  <c r="M1036" i="1"/>
  <c r="M1037" i="1"/>
  <c r="M1038" i="1"/>
  <c r="M1039" i="1"/>
  <c r="M1040" i="1"/>
  <c r="M1041" i="1"/>
  <c r="M1042" i="1"/>
  <c r="M1043" i="1"/>
  <c r="M1044" i="1"/>
  <c r="M1045" i="1"/>
  <c r="M1046" i="1"/>
  <c r="M1047" i="1"/>
  <c r="M1048" i="1"/>
  <c r="M1049" i="1"/>
  <c r="M1050" i="1"/>
  <c r="M1051" i="1"/>
  <c r="M1052" i="1"/>
  <c r="M1053" i="1"/>
  <c r="M1054" i="1"/>
  <c r="M1055" i="1"/>
  <c r="M1056" i="1"/>
  <c r="M1057" i="1"/>
  <c r="M1058" i="1"/>
  <c r="M1059" i="1"/>
  <c r="M1060" i="1"/>
  <c r="M1061" i="1"/>
  <c r="M1062" i="1"/>
  <c r="M1063" i="1"/>
  <c r="M1064" i="1"/>
  <c r="M1065" i="1"/>
  <c r="M1066" i="1"/>
  <c r="M1067" i="1"/>
  <c r="M1068" i="1"/>
  <c r="M1069" i="1"/>
  <c r="M1070" i="1"/>
  <c r="M1071" i="1"/>
  <c r="M1072" i="1"/>
  <c r="M1073" i="1"/>
  <c r="M1074" i="1"/>
  <c r="M1075" i="1"/>
  <c r="M1076" i="1"/>
  <c r="M1077" i="1"/>
  <c r="M1078" i="1"/>
  <c r="M1079" i="1"/>
  <c r="M1080" i="1"/>
  <c r="M1081" i="1"/>
  <c r="M1082" i="1"/>
  <c r="M1083" i="1"/>
  <c r="M1084" i="1"/>
  <c r="M1085" i="1"/>
  <c r="M1086" i="1"/>
  <c r="M1087" i="1"/>
  <c r="M1088" i="1"/>
  <c r="M1089" i="1"/>
  <c r="M1090" i="1"/>
  <c r="M1091" i="1"/>
  <c r="M1093" i="1"/>
  <c r="M1094" i="1"/>
  <c r="M1095" i="1"/>
  <c r="M1096" i="1"/>
  <c r="M1097" i="1"/>
  <c r="M1098" i="1"/>
  <c r="M1099" i="1"/>
  <c r="M1100" i="1"/>
  <c r="M1101" i="1"/>
  <c r="M1102" i="1"/>
  <c r="M1103" i="1"/>
  <c r="M1104" i="1"/>
  <c r="M1105" i="1"/>
  <c r="M1106" i="1"/>
  <c r="M1107" i="1"/>
  <c r="M1108" i="1"/>
  <c r="M1109" i="1"/>
  <c r="M1110" i="1"/>
  <c r="M1111" i="1"/>
  <c r="M1112" i="1"/>
  <c r="M1113" i="1"/>
  <c r="M1114" i="1"/>
  <c r="M1115" i="1"/>
  <c r="M1116" i="1"/>
  <c r="M1117" i="1"/>
  <c r="M1118" i="1"/>
  <c r="M1119" i="1"/>
  <c r="M1120" i="1"/>
  <c r="M1121" i="1"/>
  <c r="M1122" i="1"/>
  <c r="M1123" i="1"/>
  <c r="M1124" i="1"/>
  <c r="M1125" i="1"/>
  <c r="M1126" i="1"/>
  <c r="M1127" i="1"/>
  <c r="M1128" i="1"/>
  <c r="M1129" i="1"/>
  <c r="M1130" i="1"/>
  <c r="M1131" i="1"/>
  <c r="M1132" i="1"/>
  <c r="M1133" i="1"/>
  <c r="M1134" i="1"/>
  <c r="M1135" i="1"/>
  <c r="M1136" i="1"/>
  <c r="M1137" i="1"/>
  <c r="M1138" i="1"/>
  <c r="M1139" i="1"/>
  <c r="M1140" i="1"/>
  <c r="M1141" i="1"/>
  <c r="M1142" i="1"/>
  <c r="M1143" i="1"/>
  <c r="M1144" i="1"/>
  <c r="M1145" i="1"/>
  <c r="M1146" i="1"/>
  <c r="M1147" i="1"/>
  <c r="M1148" i="1"/>
  <c r="M1149" i="1"/>
  <c r="M1150" i="1"/>
  <c r="M1151" i="1"/>
  <c r="M1152" i="1"/>
  <c r="M1153" i="1"/>
  <c r="M1154" i="1"/>
  <c r="M1155" i="1"/>
  <c r="M1156" i="1"/>
  <c r="M1157" i="1"/>
  <c r="M1158" i="1"/>
  <c r="M1159" i="1"/>
  <c r="M1160" i="1"/>
  <c r="M1161" i="1"/>
  <c r="M1162" i="1"/>
  <c r="M1163" i="1"/>
  <c r="M1164" i="1"/>
  <c r="M1165" i="1"/>
  <c r="M1166" i="1"/>
  <c r="M1167" i="1"/>
  <c r="M1168" i="1"/>
  <c r="M1169" i="1"/>
  <c r="M1170" i="1"/>
  <c r="M1171" i="1"/>
  <c r="M1172" i="1"/>
  <c r="M1174" i="1"/>
  <c r="M1175" i="1"/>
  <c r="M1176" i="1"/>
  <c r="M1177" i="1"/>
  <c r="M1178" i="1"/>
  <c r="M1179" i="1"/>
  <c r="M1180" i="1"/>
  <c r="M1181" i="1"/>
  <c r="M1182" i="1"/>
  <c r="M1183" i="1"/>
  <c r="M1184" i="1"/>
  <c r="M1185" i="1"/>
  <c r="M1186" i="1"/>
  <c r="M1187" i="1"/>
  <c r="M1188" i="1"/>
  <c r="M1189" i="1"/>
  <c r="M1190" i="1"/>
  <c r="M1191" i="1"/>
  <c r="M1192" i="1"/>
  <c r="M1193" i="1"/>
  <c r="M1194" i="1"/>
  <c r="M1195" i="1"/>
  <c r="M1196" i="1"/>
  <c r="M1197" i="1"/>
  <c r="M1198" i="1"/>
  <c r="M1199" i="1"/>
  <c r="M1200" i="1"/>
  <c r="M1201" i="1"/>
  <c r="M1202" i="1"/>
  <c r="M1203" i="1"/>
  <c r="M1204" i="1"/>
  <c r="M1205" i="1"/>
  <c r="M1206" i="1"/>
  <c r="M1207" i="1"/>
  <c r="M1208" i="1"/>
  <c r="M1209" i="1"/>
  <c r="M1210" i="1"/>
  <c r="M1211" i="1"/>
  <c r="M1212" i="1"/>
  <c r="M1213" i="1"/>
  <c r="M1214" i="1"/>
  <c r="M1215" i="1"/>
  <c r="M1216" i="1"/>
  <c r="M1217" i="1"/>
  <c r="M1218" i="1"/>
  <c r="M1219" i="1"/>
  <c r="M1220" i="1"/>
  <c r="M1221" i="1"/>
  <c r="M1222" i="1"/>
  <c r="M1223" i="1"/>
  <c r="M1225" i="1"/>
  <c r="M1226" i="1"/>
  <c r="M1227" i="1"/>
  <c r="M1228" i="1"/>
  <c r="M1229" i="1"/>
  <c r="M1230" i="1"/>
  <c r="M1231" i="1"/>
  <c r="M1232" i="1"/>
  <c r="M1233" i="1"/>
  <c r="M1234" i="1"/>
  <c r="M1235" i="1"/>
  <c r="M1236" i="1"/>
  <c r="M1237" i="1"/>
  <c r="M1238" i="1"/>
  <c r="M1239" i="1"/>
  <c r="M1240" i="1"/>
  <c r="M1241" i="1"/>
  <c r="M1242" i="1"/>
  <c r="M1243" i="1"/>
  <c r="M1244" i="1"/>
  <c r="M1245" i="1"/>
  <c r="M1246" i="1"/>
  <c r="M1247" i="1"/>
  <c r="M1248" i="1"/>
  <c r="M1249" i="1"/>
  <c r="M1250" i="1"/>
  <c r="M1251" i="1"/>
  <c r="M1252" i="1"/>
  <c r="M1253" i="1"/>
  <c r="M1254" i="1"/>
  <c r="M1255" i="1"/>
  <c r="M1257" i="1"/>
  <c r="M1258" i="1"/>
  <c r="M1259" i="1"/>
  <c r="M1260" i="1"/>
  <c r="M1261" i="1"/>
  <c r="M1262" i="1"/>
  <c r="M1263" i="1"/>
  <c r="M1264" i="1"/>
  <c r="M1265" i="1"/>
  <c r="M1266" i="1"/>
  <c r="M1267" i="1"/>
  <c r="M1268" i="1"/>
  <c r="M1269" i="1"/>
  <c r="M1270" i="1"/>
  <c r="M1271" i="1"/>
  <c r="M1272" i="1"/>
  <c r="M1273" i="1"/>
  <c r="M1274" i="1"/>
  <c r="M1275" i="1"/>
  <c r="M1277" i="1"/>
  <c r="M1278" i="1"/>
  <c r="M1279" i="1"/>
  <c r="M1280" i="1"/>
  <c r="M1281" i="1"/>
  <c r="M1282" i="1"/>
  <c r="M1283" i="1"/>
  <c r="M1284" i="1"/>
  <c r="M1285" i="1"/>
  <c r="M1286" i="1"/>
  <c r="M1287" i="1"/>
  <c r="M1288" i="1"/>
  <c r="M1289" i="1"/>
  <c r="M1290" i="1"/>
  <c r="M1291" i="1"/>
  <c r="M1292" i="1"/>
  <c r="M1293" i="1"/>
  <c r="M1294" i="1"/>
  <c r="M1295" i="1"/>
  <c r="M1297" i="1"/>
  <c r="M1298" i="1"/>
  <c r="M1299" i="1"/>
  <c r="M1300" i="1"/>
  <c r="M1301" i="1"/>
  <c r="M1302" i="1"/>
  <c r="M1303" i="1"/>
  <c r="M1304" i="1"/>
  <c r="M1305" i="1"/>
  <c r="M1306" i="1"/>
  <c r="M1307" i="1"/>
  <c r="M1308" i="1"/>
  <c r="M1309" i="1"/>
  <c r="M1310" i="1"/>
  <c r="M1311" i="1"/>
  <c r="M1312" i="1"/>
  <c r="M1313" i="1"/>
  <c r="M1314" i="1"/>
  <c r="M1315" i="1"/>
  <c r="M1316" i="1"/>
  <c r="M1317" i="1"/>
  <c r="M1318" i="1"/>
  <c r="M1319" i="1"/>
  <c r="M1320" i="1"/>
  <c r="M1321" i="1"/>
  <c r="M1322" i="1"/>
  <c r="M1323" i="1"/>
  <c r="M1324" i="1"/>
  <c r="M1325" i="1"/>
  <c r="M1326" i="1"/>
  <c r="M1327" i="1"/>
  <c r="M1329" i="1"/>
  <c r="M1330" i="1"/>
  <c r="M1331" i="1"/>
  <c r="M1332" i="1"/>
  <c r="M1333" i="1"/>
  <c r="M1334" i="1"/>
  <c r="M1335" i="1"/>
  <c r="M1336" i="1"/>
  <c r="M1337" i="1"/>
  <c r="M1338" i="1"/>
  <c r="M1339" i="1"/>
  <c r="M1340" i="1"/>
  <c r="M1341" i="1"/>
  <c r="M1342" i="1"/>
  <c r="M1343" i="1"/>
  <c r="M1344" i="1"/>
  <c r="M1345" i="1"/>
  <c r="M1346" i="1"/>
  <c r="M1347" i="1"/>
  <c r="M1348" i="1"/>
  <c r="M1349" i="1"/>
  <c r="M1350" i="1"/>
  <c r="M1351" i="1"/>
  <c r="M1352" i="1"/>
  <c r="M1353" i="1"/>
  <c r="M1354" i="1"/>
  <c r="M1355" i="1"/>
  <c r="M1356" i="1"/>
  <c r="M1358" i="1"/>
  <c r="M1359" i="1"/>
  <c r="M1360" i="1"/>
  <c r="M1361" i="1"/>
  <c r="M1362" i="1"/>
  <c r="M1363" i="1"/>
  <c r="M1364" i="1"/>
  <c r="M1365" i="1"/>
  <c r="M1366" i="1"/>
  <c r="M1367" i="1"/>
  <c r="M1368" i="1"/>
  <c r="M1369" i="1"/>
  <c r="M1370" i="1"/>
  <c r="M1371" i="1"/>
  <c r="M1372" i="1"/>
  <c r="M1373" i="1"/>
  <c r="M1374" i="1"/>
  <c r="M1375" i="1"/>
  <c r="M1376" i="1"/>
  <c r="M1377" i="1"/>
  <c r="M1378" i="1"/>
  <c r="M1379" i="1"/>
  <c r="M1380" i="1"/>
  <c r="M1381" i="1"/>
  <c r="M1382" i="1"/>
  <c r="M1383" i="1"/>
  <c r="M1384" i="1"/>
  <c r="M1385" i="1"/>
  <c r="M1386" i="1"/>
  <c r="M1387" i="1"/>
  <c r="M1388" i="1"/>
  <c r="M1389" i="1"/>
  <c r="M1390" i="1"/>
  <c r="M1391" i="1"/>
  <c r="M1392" i="1"/>
  <c r="M1393" i="1"/>
  <c r="M1394" i="1"/>
  <c r="M1395" i="1"/>
  <c r="M1396" i="1"/>
  <c r="M1397" i="1"/>
  <c r="M1398" i="1"/>
  <c r="M1399" i="1"/>
  <c r="M1400" i="1"/>
  <c r="M1401" i="1"/>
  <c r="M1402" i="1"/>
  <c r="M1403" i="1"/>
  <c r="M1404" i="1"/>
  <c r="M1405" i="1"/>
  <c r="M1406" i="1"/>
  <c r="M1407" i="1"/>
  <c r="M1408" i="1"/>
  <c r="M1409" i="1"/>
  <c r="M1410" i="1"/>
  <c r="M1411" i="1"/>
  <c r="M1412" i="1"/>
  <c r="M1413" i="1"/>
  <c r="M1414" i="1"/>
  <c r="M1415" i="1"/>
  <c r="M1416" i="1"/>
  <c r="M1417" i="1"/>
  <c r="M1418" i="1"/>
  <c r="M1419" i="1"/>
  <c r="M1420" i="1"/>
  <c r="M1421" i="1"/>
  <c r="M1422" i="1"/>
  <c r="M1423" i="1"/>
  <c r="M1424" i="1"/>
  <c r="M1425" i="1"/>
  <c r="M1426" i="1"/>
  <c r="M1427" i="1"/>
  <c r="M1428" i="1"/>
  <c r="M1429" i="1"/>
  <c r="M1430" i="1"/>
  <c r="M1431" i="1"/>
  <c r="M1432" i="1"/>
  <c r="M1433" i="1"/>
  <c r="M1434" i="1"/>
  <c r="M1435" i="1"/>
  <c r="M1436" i="1"/>
  <c r="M1437" i="1"/>
  <c r="M1438" i="1"/>
  <c r="M1439" i="1"/>
  <c r="M1440" i="1"/>
  <c r="M1441" i="1"/>
  <c r="M1442" i="1"/>
  <c r="M1443" i="1"/>
  <c r="M1444" i="1"/>
  <c r="M1445" i="1"/>
  <c r="M1446" i="1"/>
  <c r="M1447" i="1"/>
  <c r="M1450" i="1"/>
  <c r="M1451" i="1"/>
  <c r="M1452" i="1"/>
  <c r="M1454" i="1"/>
  <c r="M1455" i="1"/>
  <c r="M1456" i="1"/>
  <c r="M1457" i="1"/>
  <c r="M1458" i="1"/>
  <c r="M1459" i="1"/>
  <c r="M1460" i="1"/>
  <c r="M1461" i="1"/>
  <c r="M1462" i="1"/>
  <c r="M1463" i="1"/>
  <c r="M1464" i="1"/>
  <c r="M1465" i="1"/>
  <c r="M1466" i="1"/>
  <c r="M1467" i="1"/>
  <c r="M1468" i="1"/>
  <c r="M1469" i="1"/>
  <c r="M1470" i="1"/>
  <c r="M1471" i="1"/>
  <c r="M1476" i="1"/>
  <c r="M1477" i="1"/>
  <c r="M1478" i="1"/>
  <c r="M1479" i="1"/>
  <c r="M1480" i="1"/>
  <c r="M1481" i="1"/>
  <c r="M1482" i="1"/>
  <c r="M1483" i="1"/>
  <c r="M1484" i="1"/>
  <c r="M1485" i="1"/>
  <c r="M1486" i="1"/>
  <c r="M1487" i="1"/>
  <c r="M1488" i="1"/>
  <c r="M1490" i="1"/>
  <c r="M1491" i="1"/>
  <c r="M1492" i="1"/>
  <c r="M1493" i="1"/>
  <c r="M1494" i="1"/>
  <c r="M1495" i="1"/>
  <c r="M1496" i="1"/>
  <c r="M1497" i="1"/>
  <c r="M1498" i="1"/>
  <c r="M1499" i="1"/>
  <c r="M1500" i="1"/>
  <c r="M1501" i="1"/>
  <c r="M1502" i="1"/>
  <c r="M1503" i="1"/>
  <c r="M1504" i="1"/>
  <c r="M1505" i="1"/>
  <c r="M1506" i="1"/>
  <c r="M1507" i="1"/>
  <c r="M1508" i="1"/>
  <c r="M1510" i="1"/>
  <c r="M1511" i="1"/>
  <c r="M1512" i="1"/>
  <c r="M1513" i="1"/>
  <c r="M1514" i="1"/>
  <c r="M1515" i="1"/>
  <c r="M1516" i="1"/>
  <c r="M1517" i="1"/>
  <c r="M1518" i="1"/>
  <c r="M1519" i="1"/>
  <c r="M1520" i="1"/>
  <c r="M1521" i="1"/>
  <c r="M1522" i="1"/>
  <c r="M1523" i="1"/>
  <c r="M1524" i="1"/>
  <c r="M1526" i="1"/>
  <c r="M1525" i="1"/>
  <c r="M1527" i="1"/>
  <c r="M1529" i="1"/>
  <c r="M1530" i="1"/>
  <c r="M1532" i="1"/>
  <c r="M1536" i="1"/>
  <c r="M1537" i="1"/>
  <c r="M1538" i="1"/>
  <c r="M1539" i="1"/>
  <c r="M1541" i="1"/>
  <c r="M1542" i="1"/>
  <c r="M1543" i="1"/>
  <c r="M1544" i="1"/>
  <c r="M1545" i="1"/>
  <c r="M1546" i="1"/>
  <c r="M1547" i="1"/>
  <c r="M1548" i="1"/>
  <c r="M1549" i="1"/>
  <c r="M1550" i="1"/>
  <c r="M1552" i="1"/>
  <c r="M1553" i="1"/>
  <c r="M1554" i="1"/>
  <c r="M1555" i="1"/>
  <c r="M1556" i="1"/>
  <c r="M1557" i="1"/>
  <c r="M1558" i="1"/>
  <c r="M1559" i="1"/>
  <c r="M1560" i="1"/>
  <c r="M1561" i="1"/>
  <c r="M1564" i="1"/>
  <c r="M1565" i="1"/>
  <c r="M1566" i="1"/>
  <c r="M1567" i="1"/>
  <c r="M1568" i="1"/>
  <c r="M1569" i="1"/>
  <c r="M1576" i="1"/>
  <c r="M1577" i="1"/>
  <c r="M1578" i="1"/>
  <c r="M1580" i="1"/>
  <c r="M1581" i="1"/>
  <c r="M1582" i="1"/>
  <c r="M1583" i="1"/>
  <c r="M1584" i="1"/>
  <c r="M185" i="1"/>
  <c r="M186" i="1"/>
  <c r="M187" i="1"/>
  <c r="M184" i="1"/>
  <c r="M100" i="2"/>
  <c r="M38" i="2"/>
  <c r="M37" i="2"/>
  <c r="M34" i="2"/>
  <c r="M35" i="2"/>
  <c r="M36" i="2"/>
  <c r="M39" i="2"/>
  <c r="M40" i="2"/>
  <c r="M41" i="2"/>
  <c r="M42" i="2" l="1"/>
  <c r="M43" i="2"/>
  <c r="M44" i="2"/>
  <c r="M45" i="2"/>
  <c r="M46" i="2"/>
  <c r="M47" i="2"/>
  <c r="M48" i="2"/>
  <c r="M49" i="2"/>
  <c r="M50" i="2"/>
  <c r="M51" i="2"/>
  <c r="M52" i="2"/>
  <c r="M53" i="2"/>
  <c r="M54" i="2"/>
  <c r="M55" i="2"/>
  <c r="M56" i="2"/>
  <c r="M57" i="2"/>
  <c r="M58" i="2"/>
  <c r="M59" i="2"/>
  <c r="M60" i="2"/>
  <c r="M61" i="2"/>
  <c r="M62" i="2"/>
  <c r="M63" i="2"/>
  <c r="M64" i="2"/>
  <c r="M65" i="2"/>
  <c r="M73" i="2"/>
  <c r="M74" i="2"/>
  <c r="M75" i="2"/>
  <c r="M76" i="2"/>
  <c r="M77" i="2"/>
  <c r="M78" i="2"/>
  <c r="M79" i="2"/>
  <c r="M80" i="2"/>
  <c r="M81" i="2"/>
  <c r="M82" i="2"/>
  <c r="M225" i="2"/>
  <c r="M222" i="2"/>
  <c r="M221" i="2"/>
  <c r="M220" i="2"/>
  <c r="M219" i="2"/>
  <c r="M218" i="2"/>
  <c r="M217" i="2"/>
  <c r="M216" i="2"/>
  <c r="M215" i="2"/>
  <c r="M214" i="2"/>
  <c r="M213" i="2"/>
  <c r="M212" i="2"/>
  <c r="M211" i="2"/>
  <c r="M208" i="2"/>
  <c r="M70" i="2"/>
  <c r="M66" i="2"/>
  <c r="M67" i="2"/>
  <c r="M69" i="2"/>
  <c r="M68" i="2"/>
  <c r="M71" i="2"/>
  <c r="M72" i="2"/>
  <c r="M87" i="2"/>
  <c r="M94" i="2"/>
  <c r="M83" i="2" l="1"/>
  <c r="M84" i="2"/>
  <c r="M85" i="2"/>
  <c r="M86" i="2"/>
  <c r="M88" i="2"/>
  <c r="M89" i="2"/>
  <c r="M90" i="2"/>
  <c r="M91" i="2"/>
  <c r="M92" i="2"/>
  <c r="M99" i="2"/>
  <c r="M101" i="2"/>
  <c r="M93" i="2"/>
  <c r="M95" i="2"/>
  <c r="M96" i="2"/>
  <c r="M97" i="2"/>
  <c r="M98" i="2"/>
  <c r="M102" i="2"/>
  <c r="M103" i="2"/>
  <c r="M104" i="2"/>
  <c r="M105" i="2"/>
  <c r="M106" i="2"/>
  <c r="M107" i="2"/>
  <c r="M127" i="2"/>
  <c r="M108" i="2" l="1"/>
  <c r="M109" i="2"/>
  <c r="M114" i="2"/>
  <c r="M110" i="2"/>
  <c r="M111" i="2"/>
  <c r="M112" i="2"/>
  <c r="M113" i="2"/>
  <c r="M115" i="2"/>
  <c r="M116" i="2"/>
  <c r="M117" i="2"/>
  <c r="M118" i="2" l="1"/>
  <c r="M119" i="2"/>
  <c r="M120" i="2"/>
  <c r="M121" i="2"/>
  <c r="M122" i="2"/>
  <c r="M123" i="2"/>
  <c r="M124" i="2"/>
  <c r="M125" i="2"/>
  <c r="M126" i="2"/>
  <c r="M131" i="2"/>
  <c r="M128" i="2"/>
  <c r="M129" i="2"/>
  <c r="M130" i="2"/>
  <c r="M132" i="2"/>
  <c r="M135" i="2" l="1"/>
  <c r="M133" i="2"/>
  <c r="M134"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90" i="2"/>
  <c r="M189" i="2"/>
  <c r="M179" i="2" l="1"/>
  <c r="M180" i="2"/>
  <c r="M181" i="2"/>
  <c r="M182" i="2"/>
  <c r="M183" i="2"/>
  <c r="M184" i="2"/>
  <c r="M185" i="2"/>
  <c r="M186" i="2"/>
  <c r="M187" i="2"/>
  <c r="M188" i="2"/>
  <c r="M191" i="2" l="1"/>
  <c r="M192" i="2"/>
  <c r="M193" i="2"/>
  <c r="M223" i="2"/>
  <c r="M224" i="2"/>
  <c r="M194" i="2"/>
  <c r="M195" i="2"/>
  <c r="M196" i="2"/>
  <c r="M197" i="2"/>
  <c r="M198" i="2" l="1"/>
  <c r="M199" i="2"/>
  <c r="M200" i="2"/>
  <c r="M201" i="2"/>
  <c r="M202" i="2"/>
  <c r="M203" i="2"/>
  <c r="M204" i="2"/>
  <c r="M205" i="2"/>
  <c r="M207" i="2"/>
  <c r="M209" i="2"/>
  <c r="M210" i="2"/>
</calcChain>
</file>

<file path=xl/sharedStrings.xml><?xml version="1.0" encoding="utf-8"?>
<sst xmlns="http://schemas.openxmlformats.org/spreadsheetml/2006/main" count="15791" uniqueCount="5888">
  <si>
    <t>Meldingsdato</t>
  </si>
  <si>
    <t>Sist oppdatert</t>
  </si>
  <si>
    <t>Legemiddelnavn</t>
  </si>
  <si>
    <t>Varenummer</t>
  </si>
  <si>
    <t>Virkestoff(er)</t>
  </si>
  <si>
    <t>Firma</t>
  </si>
  <si>
    <t>Årsak</t>
  </si>
  <si>
    <t>Mangelperiode fra</t>
  </si>
  <si>
    <t>Mangelperiode til</t>
  </si>
  <si>
    <t>Informasjon/tiltak</t>
  </si>
  <si>
    <t>Informasjon på nettside</t>
  </si>
  <si>
    <t>ATC-kode</t>
  </si>
  <si>
    <r>
      <t xml:space="preserve">Gjelder mangelsituasjoner </t>
    </r>
    <r>
      <rPr>
        <sz val="11"/>
        <color theme="1"/>
        <rFont val="Calibri"/>
        <family val="2"/>
      </rPr>
      <t>≥</t>
    </r>
    <r>
      <rPr>
        <sz val="11"/>
        <color theme="1"/>
        <rFont val="Calibri"/>
        <family val="2"/>
        <scheme val="minor"/>
      </rPr>
      <t xml:space="preserve"> 2 uker</t>
    </r>
  </si>
  <si>
    <t>Formulering</t>
  </si>
  <si>
    <t>Fra hvilke(t) land</t>
  </si>
  <si>
    <t>Finland</t>
  </si>
  <si>
    <t>Spania</t>
  </si>
  <si>
    <t>Frankrike</t>
  </si>
  <si>
    <t>Sverige</t>
  </si>
  <si>
    <t>Finland/Sverige</t>
  </si>
  <si>
    <t>300 pakninger</t>
  </si>
  <si>
    <t>Mylan</t>
  </si>
  <si>
    <t>Pneumovax</t>
  </si>
  <si>
    <t>Syringe</t>
  </si>
  <si>
    <t>EU/EØS</t>
  </si>
  <si>
    <t>Legemiddelnavn og styrke</t>
  </si>
  <si>
    <t>Type tillatelse</t>
  </si>
  <si>
    <t>Nyhetssak</t>
  </si>
  <si>
    <t>Forlengelse/forkortelse</t>
  </si>
  <si>
    <t>Dato tillatelse gitt</t>
  </si>
  <si>
    <t xml:space="preserve">Gyldig til Forlenget/forkortet til </t>
  </si>
  <si>
    <t>Pfizer AS</t>
  </si>
  <si>
    <t>pregabalin</t>
  </si>
  <si>
    <t>Forsinket levering</t>
  </si>
  <si>
    <t>mometasonfuroat</t>
  </si>
  <si>
    <t>morfinsulfatpentahydrat</t>
  </si>
  <si>
    <t>Produksjonsproblemer</t>
  </si>
  <si>
    <t>paracetamol</t>
  </si>
  <si>
    <t>klotrimazol</t>
  </si>
  <si>
    <t>Likeverdig alternativ tilgjengelig</t>
  </si>
  <si>
    <t>Teva Norway AS</t>
  </si>
  <si>
    <t>Andre styrker tilgjengelig</t>
  </si>
  <si>
    <t>Ferring Legemidler AS</t>
  </si>
  <si>
    <t>alprostadil</t>
  </si>
  <si>
    <t>Tillatelse til salg av utenlandske pakninger</t>
  </si>
  <si>
    <t>Annen behandling nødvendig</t>
  </si>
  <si>
    <t>Uvisst</t>
  </si>
  <si>
    <t>tolterodin</t>
  </si>
  <si>
    <t>rizatriptanbenzoat</t>
  </si>
  <si>
    <t>Råvaremangel</t>
  </si>
  <si>
    <t>Permetrin Aurora 5 % krem, 30 g</t>
  </si>
  <si>
    <t>466057</t>
  </si>
  <si>
    <t>permetrin</t>
  </si>
  <si>
    <t>2Care4 ApS</t>
  </si>
  <si>
    <t>Eksportforbud i eksportland</t>
  </si>
  <si>
    <t>004097</t>
  </si>
  <si>
    <t>Accord Healthcare AB</t>
  </si>
  <si>
    <t>diazepam</t>
  </si>
  <si>
    <t>000784</t>
  </si>
  <si>
    <t>desmopressin</t>
  </si>
  <si>
    <t>Mangel på Movicol</t>
  </si>
  <si>
    <t>Lavt salg</t>
  </si>
  <si>
    <t>Pfizer As</t>
  </si>
  <si>
    <t>Audalis 80 mg, tabletter, 28 stk</t>
  </si>
  <si>
    <t>407728</t>
  </si>
  <si>
    <t>atomoksetin</t>
  </si>
  <si>
    <t>Medice Arzneimittel Pütter</t>
  </si>
  <si>
    <t>For lavt salgsestimat av grossist</t>
  </si>
  <si>
    <t>Audalis 100 mg, tabletter, 28 stk</t>
  </si>
  <si>
    <t>425069</t>
  </si>
  <si>
    <t>Midlertidig utgått</t>
  </si>
  <si>
    <t xml:space="preserve">Lavt salg </t>
  </si>
  <si>
    <t xml:space="preserve">Produksjonsproblemer </t>
  </si>
  <si>
    <t>Mangel på Indivina</t>
  </si>
  <si>
    <t>Medroksyprogesteronacetat</t>
  </si>
  <si>
    <t>fenoksymetylpenicillinkalium</t>
  </si>
  <si>
    <t>134064</t>
  </si>
  <si>
    <t>Meda AS</t>
  </si>
  <si>
    <t>Sanofi-Aventis</t>
  </si>
  <si>
    <t>Ethypharm</t>
  </si>
  <si>
    <t>Meldes midlertidig utgått</t>
  </si>
  <si>
    <t>Begrenset produksjonskapasitet</t>
  </si>
  <si>
    <t>erytromycin</t>
  </si>
  <si>
    <t>etoposid</t>
  </si>
  <si>
    <t xml:space="preserve">Uvisst </t>
  </si>
  <si>
    <t>Epirubicin Accord 2 mg/ml injeksjons-infusjonsvæske, 1x5 ml.</t>
  </si>
  <si>
    <t>epirubicin</t>
  </si>
  <si>
    <t>kolkisin</t>
  </si>
  <si>
    <t>Etoposide Accord 20 mg/ml konsentrat til infusjonsvæske, oppløsning, 1 x 5 ml</t>
  </si>
  <si>
    <t>104559</t>
  </si>
  <si>
    <t xml:space="preserve">Accord </t>
  </si>
  <si>
    <t>Dechra Veterinary Products A/S</t>
  </si>
  <si>
    <t>meloksikam</t>
  </si>
  <si>
    <t>MSD Animal Health Norge AS</t>
  </si>
  <si>
    <t>Bytte av leverandør</t>
  </si>
  <si>
    <t>Perlutex 5 mg 60 tabl</t>
  </si>
  <si>
    <t>174571</t>
  </si>
  <si>
    <t>tabletter</t>
  </si>
  <si>
    <t>Danmark</t>
  </si>
  <si>
    <t>pulver til mikstur</t>
  </si>
  <si>
    <t>Tabletter</t>
  </si>
  <si>
    <t>injeksjonsvæske</t>
  </si>
  <si>
    <t>kapsler</t>
  </si>
  <si>
    <t>Ikke bestemt</t>
  </si>
  <si>
    <t>injeksjonsvæske, oppløsning</t>
  </si>
  <si>
    <t>200 pakninger</t>
  </si>
  <si>
    <t>UK</t>
  </si>
  <si>
    <t xml:space="preserve">Propofol-Lipuro 10 mg/ml </t>
  </si>
  <si>
    <t>100 pakninger</t>
  </si>
  <si>
    <t>liniment</t>
  </si>
  <si>
    <t>Surmontil 25 mg</t>
  </si>
  <si>
    <t>Isoptin Retard 120 mg</t>
  </si>
  <si>
    <t>depottabletter</t>
  </si>
  <si>
    <t>Tyskland</t>
  </si>
  <si>
    <t>depotkapsler</t>
  </si>
  <si>
    <t>Mangel på Detrusitol depotkapsler</t>
  </si>
  <si>
    <t>-</t>
  </si>
  <si>
    <t xml:space="preserve">Injeksjon/infusjonsvæske, oppløsning </t>
  </si>
  <si>
    <t xml:space="preserve">Questran 4 g </t>
  </si>
  <si>
    <t>Portugal</t>
  </si>
  <si>
    <t>Granulat til mikstur, oppløsning</t>
  </si>
  <si>
    <t xml:space="preserve">pulver til injeksjons-/infusjonsvæske, oppløsning </t>
  </si>
  <si>
    <t>Trisenox 1 mg/ml</t>
  </si>
  <si>
    <t>kapsel, myk</t>
  </si>
  <si>
    <t>glukosaminsulfatkaliumklorid</t>
  </si>
  <si>
    <t>M01AX05</t>
  </si>
  <si>
    <t>N03AX16</t>
  </si>
  <si>
    <t>N02AA01</t>
  </si>
  <si>
    <t>A10BA02</t>
  </si>
  <si>
    <t>N02BE01</t>
  </si>
  <si>
    <t>G03CA03</t>
  </si>
  <si>
    <t>G04BE01</t>
  </si>
  <si>
    <t>H02AB08</t>
  </si>
  <si>
    <t>A04AA01</t>
  </si>
  <si>
    <t>G04BD07</t>
  </si>
  <si>
    <t>N02CC04</t>
  </si>
  <si>
    <t>N02AB03</t>
  </si>
  <si>
    <t>P03AC04</t>
  </si>
  <si>
    <t>N06AB06</t>
  </si>
  <si>
    <t>N05BA01</t>
  </si>
  <si>
    <t>A07DA03</t>
  </si>
  <si>
    <t>H01BA02</t>
  </si>
  <si>
    <t>J01CE02</t>
  </si>
  <si>
    <t>M01AB05</t>
  </si>
  <si>
    <t>N06BA09</t>
  </si>
  <si>
    <t>G04BE09</t>
  </si>
  <si>
    <t>N05AA02</t>
  </si>
  <si>
    <t>J01FA01</t>
  </si>
  <si>
    <t>L01DB03</t>
  </si>
  <si>
    <t>M04AC01</t>
  </si>
  <si>
    <t>L01CB01</t>
  </si>
  <si>
    <t>krem</t>
  </si>
  <si>
    <t>QM01AC06</t>
  </si>
  <si>
    <t>QP53BE02</t>
  </si>
  <si>
    <t>QG03DA02</t>
  </si>
  <si>
    <t>N02CC01</t>
  </si>
  <si>
    <t>R06AD01</t>
  </si>
  <si>
    <t>nesespray</t>
  </si>
  <si>
    <t>Gyldig for/ forlenget med antall pakninger</t>
  </si>
  <si>
    <t>Mangel på Betnovat</t>
  </si>
  <si>
    <t>396051</t>
  </si>
  <si>
    <t>N06AX03</t>
  </si>
  <si>
    <t>N05AH04</t>
  </si>
  <si>
    <t>Meldt midlertidig utgått</t>
  </si>
  <si>
    <t>C10BA02</t>
  </si>
  <si>
    <t>ezetimib, simvastatin</t>
  </si>
  <si>
    <t>konsentrat til infusjonsvæske</t>
  </si>
  <si>
    <t>C01DA02</t>
  </si>
  <si>
    <t>glyseroltrinitrat</t>
  </si>
  <si>
    <t>L03AX03</t>
  </si>
  <si>
    <t>Apocillin 250mg/ml granulat til dråper, 20 ml</t>
  </si>
  <si>
    <t>134056</t>
  </si>
  <si>
    <t xml:space="preserve">fenoksymetylpenicillinkalium     </t>
  </si>
  <si>
    <t>J01XB01</t>
  </si>
  <si>
    <t>kolistimetatnatrium</t>
  </si>
  <si>
    <t>135199</t>
  </si>
  <si>
    <t>036620</t>
  </si>
  <si>
    <t>fluralaner</t>
  </si>
  <si>
    <t>Detrusitol SR 4 mg hard depotkapsel, 84 stk</t>
  </si>
  <si>
    <t>002563</t>
  </si>
  <si>
    <t>392550</t>
  </si>
  <si>
    <t>J01DI54</t>
  </si>
  <si>
    <t>Historikk</t>
  </si>
  <si>
    <t>Stesolid 5mg/ml Injeksjonsvæske, emulsjon, 10x2ml</t>
  </si>
  <si>
    <t>443473</t>
  </si>
  <si>
    <t>Prednisolon 20 mg</t>
  </si>
  <si>
    <t>Østerrike</t>
  </si>
  <si>
    <t>Burinex 2 mg</t>
  </si>
  <si>
    <t>EU/EØS og USA</t>
  </si>
  <si>
    <t>Mangel på Perlutex vet</t>
  </si>
  <si>
    <t>373611</t>
  </si>
  <si>
    <t>J07AL01</t>
  </si>
  <si>
    <t>L01BC07</t>
  </si>
  <si>
    <t>Vidaza 25 mg/ml pulver til injeksjonsvæske, 1 stk hetteglass</t>
  </si>
  <si>
    <t>170997</t>
  </si>
  <si>
    <t>azacitidin</t>
  </si>
  <si>
    <t>Celgene</t>
  </si>
  <si>
    <t>N03AF01</t>
  </si>
  <si>
    <t>karbamazepin</t>
  </si>
  <si>
    <t>Annen legemiddelformulering tilgjengelig</t>
  </si>
  <si>
    <t>Mangel på Amoxicillin</t>
  </si>
  <si>
    <t>M03AC11</t>
  </si>
  <si>
    <t>150797</t>
  </si>
  <si>
    <t>cisatrakuriumbesilat</t>
  </si>
  <si>
    <t>Ery-Max, 250 mg, Enterokapsel, hard, Boks av plast 40 stk</t>
  </si>
  <si>
    <t>056523</t>
  </si>
  <si>
    <t>erytromycin     </t>
  </si>
  <si>
    <t>R03BA07</t>
  </si>
  <si>
    <t>152162</t>
  </si>
  <si>
    <t>Nimbex 2 mg/ml</t>
  </si>
  <si>
    <t>infusjonsvæske</t>
  </si>
  <si>
    <t>055806   </t>
  </si>
  <si>
    <t>540395</t>
  </si>
  <si>
    <t>fentanylsitrat</t>
  </si>
  <si>
    <t>Ery-max 250 mg enterokapsel, hard, 100 stk</t>
  </si>
  <si>
    <t>Ery-Max, 250 mg, Enterokapsel, hard, 30 stk</t>
  </si>
  <si>
    <t xml:space="preserve">Forsinket levering </t>
  </si>
  <si>
    <t>diklofenaknatrium</t>
  </si>
  <si>
    <t>D08AC02</t>
  </si>
  <si>
    <t>177937</t>
  </si>
  <si>
    <t xml:space="preserve">Økt salg, utilstrekkelig forsyning </t>
  </si>
  <si>
    <t>Forsinket levering (COVID-19)</t>
  </si>
  <si>
    <t>Sandoz A/S</t>
  </si>
  <si>
    <t xml:space="preserve">Kapasitetsutfordringer </t>
  </si>
  <si>
    <t xml:space="preserve">Kvalitetssvikt/salgsstopp </t>
  </si>
  <si>
    <t>Kapasitetsutfordringer (COVID-19)</t>
  </si>
  <si>
    <t>Mangel på Mianserin</t>
  </si>
  <si>
    <t>G03CC07</t>
  </si>
  <si>
    <t>Duavive 0.45 mg / 20 mg  tablett med modifisert frisetting, 28 stk</t>
  </si>
  <si>
    <t>492196</t>
  </si>
  <si>
    <t>østrogener, konjugerte / bazedoksifen</t>
  </si>
  <si>
    <t xml:space="preserve">Råvaremangel (inkludert mangel på virkestoff) </t>
  </si>
  <si>
    <t>Apocillin 250 mg/ ml granulat til dråper, oppløsning, flaske 40 ml</t>
  </si>
  <si>
    <t>Glaxosmithkline Consumer Aps</t>
  </si>
  <si>
    <r>
      <t xml:space="preserve">Gjelder mangelsituasjoner </t>
    </r>
    <r>
      <rPr>
        <sz val="11"/>
        <color theme="1"/>
        <rFont val="Calibri"/>
        <family val="2"/>
        <scheme val="minor"/>
      </rPr>
      <t>≥ 2 uker</t>
    </r>
  </si>
  <si>
    <t>Rekovelle 12 mcg/0,36 ml</t>
  </si>
  <si>
    <t>Injeksjonsvæske</t>
  </si>
  <si>
    <t>Danmark/Island</t>
  </si>
  <si>
    <t xml:space="preserve">Avregistreres </t>
  </si>
  <si>
    <t>Eligard 45 mg</t>
  </si>
  <si>
    <t>Pulver og væske til injeksjon</t>
  </si>
  <si>
    <t>Suxamethonium chloride dihydrate 50mg/ml</t>
  </si>
  <si>
    <t>Infusjon-/injeksjonsvæske</t>
  </si>
  <si>
    <t>Normorix Mite 25 mg/2,5 mg</t>
  </si>
  <si>
    <t>EU/EØS og Sveits</t>
  </si>
  <si>
    <t>Mangel på Normorix Mite tabletter</t>
  </si>
  <si>
    <t xml:space="preserve">Detrusitol SR 4 mg </t>
  </si>
  <si>
    <t>Ibaril 2,5 mg/g</t>
  </si>
  <si>
    <t>Krem</t>
  </si>
  <si>
    <t>Ibaril krem meldes midlertig utgått</t>
  </si>
  <si>
    <t xml:space="preserve">Mianserin 30 mg </t>
  </si>
  <si>
    <t>Mangel på Questran og Questran Loc</t>
  </si>
  <si>
    <t>Questran Loc 4 g</t>
  </si>
  <si>
    <t>Salazopyrin EN 500 mg</t>
  </si>
  <si>
    <t>Enterotabletter</t>
  </si>
  <si>
    <t xml:space="preserve">Mangel på Salazopyrin EN </t>
  </si>
  <si>
    <t>Parlodel 2,5 mg</t>
  </si>
  <si>
    <t>EU/EØS + USA</t>
  </si>
  <si>
    <t>Mangel på Parlodel</t>
  </si>
  <si>
    <t>Ery-Max 250 mg kapsler meldes midlertidig utgått</t>
  </si>
  <si>
    <t xml:space="preserve">Apodorm 5 mg </t>
  </si>
  <si>
    <t xml:space="preserve">Tabletter </t>
  </si>
  <si>
    <t xml:space="preserve">Ikke bestemt </t>
  </si>
  <si>
    <t>Asmanex 200 mcg</t>
  </si>
  <si>
    <t>Asmanex 400 mcg</t>
  </si>
  <si>
    <t>Inhalasjonspulver</t>
  </si>
  <si>
    <t>Petidin 100 mg</t>
  </si>
  <si>
    <t>Stikkpiller</t>
  </si>
  <si>
    <t>Mangel på Petidin stikkpiller</t>
  </si>
  <si>
    <t>Mangel på Apodorm 5 mg tabletter - Legemiddelverket</t>
  </si>
  <si>
    <t>Mangel på Asmanex Twisthaler</t>
  </si>
  <si>
    <t>Mangel på Burinex</t>
  </si>
  <si>
    <t>Cytarabin 100 mg/ml</t>
  </si>
  <si>
    <t>Infusjons-/injeksjonsvæske</t>
  </si>
  <si>
    <t>depotplaster</t>
  </si>
  <si>
    <t>Mangel på Estradot Depotplaster</t>
  </si>
  <si>
    <t>Estradot 25 mcg</t>
  </si>
  <si>
    <t>Estradot 50 mcg</t>
  </si>
  <si>
    <t>S01LA01</t>
  </si>
  <si>
    <t>002616</t>
  </si>
  <si>
    <t>verteporfin</t>
  </si>
  <si>
    <t>CHEPLAPHARM Arzneimittel  Gmbh</t>
  </si>
  <si>
    <t>Aspen Pharma Trading Limited</t>
  </si>
  <si>
    <t>Visudyne 15 mg  , 1 stk hgl</t>
  </si>
  <si>
    <t>Iomeron 400mg, 6x500ml</t>
  </si>
  <si>
    <t>Sweden</t>
  </si>
  <si>
    <t>Estradot 100 mcg no 24</t>
  </si>
  <si>
    <t>ikke bestemt</t>
  </si>
  <si>
    <t>056549</t>
  </si>
  <si>
    <t>555850</t>
  </si>
  <si>
    <t>Estradot 37,5 mcg</t>
  </si>
  <si>
    <t>Estradot 75 mcg</t>
  </si>
  <si>
    <t>372862</t>
  </si>
  <si>
    <t>152090</t>
  </si>
  <si>
    <t>Boehringer Ingelheim Vetmedica Gmbh</t>
  </si>
  <si>
    <t>Minirin 10 µg/dose nesespray, oppløsning, 5 ml glassflaske</t>
  </si>
  <si>
    <t>Octostim 150 µg/dose nesespray, oppløsning, 2,5 ml glassflaske m/dosepumpe</t>
  </si>
  <si>
    <t>Dapson 50 mg</t>
  </si>
  <si>
    <t>Mangel på Vetocin</t>
  </si>
  <si>
    <t>Vetocin 10 IE/ML</t>
  </si>
  <si>
    <t>Mangel på Minirin</t>
  </si>
  <si>
    <t>Dotarem 279,3 mg/ml, 20 ml</t>
  </si>
  <si>
    <t>Engelsk/franske</t>
  </si>
  <si>
    <t>Dotarem 279,3 mg/ml, 15 ml</t>
  </si>
  <si>
    <t>Improvac &gt;300 mcg per dose, 100ml</t>
  </si>
  <si>
    <t>Sweden/Finnland</t>
  </si>
  <si>
    <r>
      <t xml:space="preserve">01.10.2020
</t>
    </r>
    <r>
      <rPr>
        <sz val="11"/>
        <color rgb="FFFF0000"/>
        <rFont val="Calibri"/>
        <family val="2"/>
        <scheme val="minor"/>
      </rPr>
      <t>01.12.2020</t>
    </r>
  </si>
  <si>
    <t>Mianserin 10 mg</t>
  </si>
  <si>
    <t>Minirin 10 mikrogram</t>
  </si>
  <si>
    <t>Octostim 150 mikrogram</t>
  </si>
  <si>
    <t>EU/EØS og Canada</t>
  </si>
  <si>
    <t>Mangel på Octostim</t>
  </si>
  <si>
    <t>15.09.2020
15.12.2020</t>
  </si>
  <si>
    <t>15.09.2020
01.11.2020</t>
  </si>
  <si>
    <t>pulver til infusjon</t>
  </si>
  <si>
    <t>USA</t>
  </si>
  <si>
    <t xml:space="preserve">Gem </t>
  </si>
  <si>
    <t>EU/EØS + Sveits</t>
  </si>
  <si>
    <t>Mangel på Gem</t>
  </si>
  <si>
    <t>Mangel på Eligard</t>
  </si>
  <si>
    <t>01.06.2020
01.12.2020</t>
  </si>
  <si>
    <t>Mangel på Isoptin Retard</t>
  </si>
  <si>
    <t>Synfase</t>
  </si>
  <si>
    <t>Mangel på Synfase</t>
  </si>
  <si>
    <t>Mangel på Tamoxifen</t>
  </si>
  <si>
    <t>Dalacin</t>
  </si>
  <si>
    <t>vagitorier</t>
  </si>
  <si>
    <t>Mangel på Dalacin vagitorier</t>
  </si>
  <si>
    <t>Betnovat</t>
  </si>
  <si>
    <t>Amoxicillin 250 mg og 500 mg</t>
  </si>
  <si>
    <t>Panodil 500 mg</t>
  </si>
  <si>
    <t>Paracetamol (ekskludert kombinasjonspreparater)</t>
  </si>
  <si>
    <t xml:space="preserve">EU/EØS </t>
  </si>
  <si>
    <t xml:space="preserve">Mangel på paracetamol </t>
  </si>
  <si>
    <t>metforminhydroklorid</t>
  </si>
  <si>
    <t>QI02AP0</t>
  </si>
  <si>
    <t>Bovilis Ringvac vet. pulver og væske til injeksjonsvæske, suspensjon &gt;7 x 106 og &lt;21 x 106 injeksjonsvæske, 10 ml</t>
  </si>
  <si>
    <t>008506</t>
  </si>
  <si>
    <t>levende svekkede mikrokonidier av trichophyton verrucosum stamme 130</t>
  </si>
  <si>
    <t>doseposer</t>
  </si>
  <si>
    <t>Movicol pulver til mikstur 50stk og 100stk</t>
  </si>
  <si>
    <t>Eu/Eøs</t>
  </si>
  <si>
    <t xml:space="preserve">konsentrat til infusjonsvæske, oppløsning </t>
  </si>
  <si>
    <t>Mangel på Bovilis Ringvac vet.</t>
  </si>
  <si>
    <t>Mangel på Minirin og Octostim</t>
  </si>
  <si>
    <r>
      <t xml:space="preserve">15.09.2020
</t>
    </r>
    <r>
      <rPr>
        <sz val="11"/>
        <color rgb="FFFF0000"/>
        <rFont val="Calibri"/>
        <family val="2"/>
        <scheme val="minor"/>
      </rPr>
      <t>15.11.2020</t>
    </r>
  </si>
  <si>
    <t>Rekovelle 72 mcg/2,16 ml</t>
  </si>
  <si>
    <t>Isoptin 120 mg</t>
  </si>
  <si>
    <t>Isoptin tabletter meldt midlertidig utgått</t>
  </si>
  <si>
    <t>Orifarm Generics</t>
  </si>
  <si>
    <t>Javlor 25 mg/ml</t>
  </si>
  <si>
    <t>Yasminelle 0,02/3 mg</t>
  </si>
  <si>
    <t xml:space="preserve">Visudyne 15 mg </t>
  </si>
  <si>
    <t>Yasmin 0,03/3 mg</t>
  </si>
  <si>
    <t>Mangel på Yasmin tabletter</t>
  </si>
  <si>
    <t>nesedråper</t>
  </si>
  <si>
    <t>Peditrace</t>
  </si>
  <si>
    <t>31.08.2020
20.10.2020</t>
  </si>
  <si>
    <t>Sobril 25 mg</t>
  </si>
  <si>
    <t>Island</t>
  </si>
  <si>
    <t xml:space="preserve">Bactrim 400 mg/80 mg </t>
  </si>
  <si>
    <t xml:space="preserve">tabletter </t>
  </si>
  <si>
    <t xml:space="preserve">Polen </t>
  </si>
  <si>
    <t>Mangel på Bactrim tabletter</t>
  </si>
  <si>
    <t>Bayer Ab - Solna</t>
  </si>
  <si>
    <t>50+50</t>
  </si>
  <si>
    <r>
      <t xml:space="preserve">18.10.2020
</t>
    </r>
    <r>
      <rPr>
        <sz val="11"/>
        <color rgb="FFFF0000"/>
        <rFont val="Calibri"/>
        <family val="2"/>
        <scheme val="minor"/>
      </rPr>
      <t>02.12.2020</t>
    </r>
  </si>
  <si>
    <t xml:space="preserve">Diural 10 mg/ml </t>
  </si>
  <si>
    <t>dråper, oppløsning</t>
  </si>
  <si>
    <t xml:space="preserve">Sverige </t>
  </si>
  <si>
    <t>Mylan Ab</t>
  </si>
  <si>
    <t>Accord Healthcare B.V.</t>
  </si>
  <si>
    <t>Upjohn Eesv</t>
  </si>
  <si>
    <t xml:space="preserve">Mangel på Diural dråper </t>
  </si>
  <si>
    <t>ProHance 279,3 mg/ml, 10*20 ml hetteglass</t>
  </si>
  <si>
    <t>Cytotec 0,2 mg</t>
  </si>
  <si>
    <t>Eletriptan  40mg</t>
  </si>
  <si>
    <t>FI</t>
  </si>
  <si>
    <t>Mangel på Cytotec tabletter</t>
  </si>
  <si>
    <t>Meda - Asker</t>
  </si>
  <si>
    <t>Tobi 300 mg/5 ml</t>
  </si>
  <si>
    <t>inhalasjonsvæske</t>
  </si>
  <si>
    <t>Mangel på Tobi</t>
  </si>
  <si>
    <t>sertralinhydroklorid</t>
  </si>
  <si>
    <t>Erbitux 5 mg/ml</t>
  </si>
  <si>
    <t>Dansk/finsk/svenks</t>
  </si>
  <si>
    <t>Actavis Group Ptc Ehf</t>
  </si>
  <si>
    <t>L01XC06</t>
  </si>
  <si>
    <t>cetuksimab</t>
  </si>
  <si>
    <t>Merck Europe B.V.</t>
  </si>
  <si>
    <t>Fentanyl  50 mcg/ml</t>
  </si>
  <si>
    <t>Merck Sharp &amp; Dohme B.V.</t>
  </si>
  <si>
    <t>Karo Pharma As</t>
  </si>
  <si>
    <t>23.09.2020
07.10.2020</t>
  </si>
  <si>
    <t>15.10.2020
01.12.2020
31.12.2020</t>
  </si>
  <si>
    <t>Mundipharma As</t>
  </si>
  <si>
    <t>Teva B.V.</t>
  </si>
  <si>
    <t>Intervet International B.V.</t>
  </si>
  <si>
    <t>Le Vet B.V.</t>
  </si>
  <si>
    <t>Sanofi-Aventis Norge</t>
  </si>
  <si>
    <t>Bleomycin 15 000 IE</t>
  </si>
  <si>
    <t>pulver til infusjon-/injeksjonsvæske</t>
  </si>
  <si>
    <t>Tetracyclin Actavis 250 mg</t>
  </si>
  <si>
    <t>Mangel på Tetracyclin Actavis</t>
  </si>
  <si>
    <t>Pemetrexed 500 mg</t>
  </si>
  <si>
    <t>Elocon 0,1%</t>
  </si>
  <si>
    <t xml:space="preserve">Mangel på Elocon </t>
  </si>
  <si>
    <t>Ketogan 10 mg/50</t>
  </si>
  <si>
    <t>Mangel på Ketogan</t>
  </si>
  <si>
    <t>01.11.2020
15.12.2020</t>
  </si>
  <si>
    <t>Orifarm As</t>
  </si>
  <si>
    <t>Likeverdig alternativ tilgjengelig/Andre styrker tilgjengelig</t>
  </si>
  <si>
    <t>J07AP01</t>
  </si>
  <si>
    <t>Vivotif  enterokapsel, hard, 3 stk blisterpakning</t>
  </si>
  <si>
    <t>182486</t>
  </si>
  <si>
    <t>salmonella typhi ty21a, levende, svekket</t>
  </si>
  <si>
    <t>Emergent Netherlands B.V.</t>
  </si>
  <si>
    <t>Asmanex Twisthaler 400 mikrog inhalasjonspulver, 60 doser inhalator</t>
  </si>
  <si>
    <t>Ameluz  78mg/g</t>
  </si>
  <si>
    <t>gel</t>
  </si>
  <si>
    <t>01.12.2020
01.08.2021</t>
  </si>
  <si>
    <t>26.03.2020
10.06.2020
06.11.2020</t>
  </si>
  <si>
    <t>01.05.2020
15.06.2020
15.12.2020
01.06.2021</t>
  </si>
  <si>
    <t>Carbamazepine Essential Pharma 250 mg stikkpille, 5 stk eske</t>
  </si>
  <si>
    <t>108265</t>
  </si>
  <si>
    <t>Essential Pharma (M) Limited</t>
  </si>
  <si>
    <t>G03AB08</t>
  </si>
  <si>
    <t>Qlaira  tablett, filmdrasjert, 3x28 stk kalenderpakning</t>
  </si>
  <si>
    <t>028371</t>
  </si>
  <si>
    <t>dienogest, østradiolvalerat</t>
  </si>
  <si>
    <t>Pranolol tabletter fases ut</t>
  </si>
  <si>
    <t>Skinoren 20%</t>
  </si>
  <si>
    <t xml:space="preserve">Mangel på Skinoren </t>
  </si>
  <si>
    <t>Yaz 0,02 mg/3 mg</t>
  </si>
  <si>
    <t>Mangel på Yaz</t>
  </si>
  <si>
    <t>Instanyl 100 mikrog/dose nesespray, oppløsning, 6x1 dose flaske</t>
  </si>
  <si>
    <t>Takeda Pharma As</t>
  </si>
  <si>
    <t>Erytrocine  250 mg</t>
  </si>
  <si>
    <t>Mangel på Stesolid injeksjonsvæske</t>
  </si>
  <si>
    <t>Mangel på Stesolid stikkpiller</t>
  </si>
  <si>
    <t>21.10.2020
16.11.2020</t>
  </si>
  <si>
    <t>01.12.2020
01.01.2021
01.02.2021</t>
  </si>
  <si>
    <t>20.07.2020
16.10.2020
21.10.2020
16.11.2020</t>
  </si>
  <si>
    <t>01.10.2020
01.11.2020
01.12.2020
01.01.2021
01.02.2021</t>
  </si>
  <si>
    <t>Glaxosmithkline As</t>
  </si>
  <si>
    <t>QM01AH91</t>
  </si>
  <si>
    <t>robenakoksib</t>
  </si>
  <si>
    <t>Elanco Gmbh</t>
  </si>
  <si>
    <t>Daiichi Sankyo Europe Gmbh</t>
  </si>
  <si>
    <t>30-pkn forlenget til 18.12.2020
100-pkn forlenget til 23.10.2020 
(opprinnelig forventet levering: 30.09.2020)</t>
  </si>
  <si>
    <t>injeksjon,oppløsning</t>
  </si>
  <si>
    <t>Orifarm Generics A/S</t>
  </si>
  <si>
    <t>01.01.2021
01.02.2021</t>
  </si>
  <si>
    <t>H05BA01</t>
  </si>
  <si>
    <t>Miacalcic/Miacalcic Nasal 100 IE/ml injeksjons-/infusjonsvæske, oppløsning, 5x1 ml ampulle av glass</t>
  </si>
  <si>
    <t>159605</t>
  </si>
  <si>
    <t>laksekalsitonin</t>
  </si>
  <si>
    <t>J01CA11</t>
  </si>
  <si>
    <t>Selexid 1 g pulver til injeksjonsvæske, oppløsning, 1 g hetteglass</t>
  </si>
  <si>
    <t>122709</t>
  </si>
  <si>
    <t>mecillinam</t>
  </si>
  <si>
    <t>Karo Pharma Ab</t>
  </si>
  <si>
    <t>Laboratoires Théa S.A.S</t>
  </si>
  <si>
    <t>016272</t>
  </si>
  <si>
    <t>Tillatelse til salg av utenlandske pakker</t>
  </si>
  <si>
    <t>Mangel på Onsior</t>
  </si>
  <si>
    <t>Onsior 5, 6, 10, 20 og 40 mg</t>
  </si>
  <si>
    <t>Mangel på Qlaira</t>
  </si>
  <si>
    <t>Qlaira</t>
  </si>
  <si>
    <t>Mangel på Eletriptan</t>
  </si>
  <si>
    <r>
      <t xml:space="preserve">22.07.2020
</t>
    </r>
    <r>
      <rPr>
        <sz val="11"/>
        <color rgb="FFFF0000"/>
        <rFont val="Calibri"/>
        <family val="2"/>
        <scheme val="minor"/>
      </rPr>
      <t>12.11.2020</t>
    </r>
  </si>
  <si>
    <r>
      <t xml:space="preserve">01.08.2020
</t>
    </r>
    <r>
      <rPr>
        <sz val="11"/>
        <color rgb="FFFF0000"/>
        <rFont val="Calibri"/>
        <family val="2"/>
        <scheme val="minor"/>
      </rPr>
      <t>15.02.2021</t>
    </r>
  </si>
  <si>
    <t>16.01.2020
23.03.2020
14.04.2020
08.07.2020
15.10.2020</t>
  </si>
  <si>
    <t>01.02.2020
01.04.2020
01.05.2020
01.08.2020
01.11.2020
01.05.2021</t>
  </si>
  <si>
    <t>16.08.2020
28.09.2020</t>
  </si>
  <si>
    <t>20000
3000</t>
  </si>
  <si>
    <r>
      <t xml:space="preserve">01.09.2020
</t>
    </r>
    <r>
      <rPr>
        <sz val="11"/>
        <rFont val="Calibri"/>
        <family val="2"/>
        <scheme val="minor"/>
      </rPr>
      <t>01.01.2021</t>
    </r>
    <r>
      <rPr>
        <sz val="11"/>
        <color rgb="FFFF0000"/>
        <rFont val="Calibri"/>
        <family val="2"/>
        <scheme val="minor"/>
      </rPr>
      <t xml:space="preserve">
01.06.2021</t>
    </r>
  </si>
  <si>
    <t>Mangel på Dapson</t>
  </si>
  <si>
    <r>
      <t xml:space="preserve">01.11.2020
</t>
    </r>
    <r>
      <rPr>
        <sz val="11"/>
        <color rgb="FFFF0000"/>
        <rFont val="Calibri"/>
        <family val="2"/>
        <scheme val="minor"/>
      </rPr>
      <t>01.12.2020</t>
    </r>
  </si>
  <si>
    <t>Stesolid 10 mg</t>
  </si>
  <si>
    <t>stikkpiller</t>
  </si>
  <si>
    <t>Indivina</t>
  </si>
  <si>
    <t>Evolan Pharma Ab</t>
  </si>
  <si>
    <t>G04BX15</t>
  </si>
  <si>
    <t>Elmiron 100 mg kapsel, hard, 90 stk boks</t>
  </si>
  <si>
    <t>407562</t>
  </si>
  <si>
    <t>pentosanpolysulfatnatrium</t>
  </si>
  <si>
    <t>Bene-Arzneimittel Gmbh</t>
  </si>
  <si>
    <t>triamcinolonheksacetonid</t>
  </si>
  <si>
    <t>28.09.2020
30.11.2020</t>
  </si>
  <si>
    <t>01.10.2020
01.12.2020
15.01.2021</t>
  </si>
  <si>
    <r>
      <t xml:space="preserve">01.11.2020
</t>
    </r>
    <r>
      <rPr>
        <sz val="11"/>
        <rFont val="Calibri"/>
        <family val="2"/>
        <scheme val="minor"/>
      </rPr>
      <t>01.12.2020</t>
    </r>
    <r>
      <rPr>
        <sz val="11"/>
        <color rgb="FFFF0000"/>
        <rFont val="Calibri"/>
        <family val="2"/>
        <scheme val="minor"/>
      </rPr>
      <t xml:space="preserve">
</t>
    </r>
    <r>
      <rPr>
        <sz val="11"/>
        <rFont val="Calibri"/>
        <family val="2"/>
        <scheme val="minor"/>
      </rPr>
      <t>15.12.2020</t>
    </r>
    <r>
      <rPr>
        <sz val="11"/>
        <color rgb="FFFF0000"/>
        <rFont val="Calibri"/>
        <family val="2"/>
        <scheme val="minor"/>
      </rPr>
      <t xml:space="preserve">
15.01.2020</t>
    </r>
  </si>
  <si>
    <t>J01CE02,QJ01CE02</t>
  </si>
  <si>
    <t>Apocillin 165 mg tablett, filmdrasjert, 30 stk blisterpakning</t>
  </si>
  <si>
    <t>589465</t>
  </si>
  <si>
    <t>Øredråper</t>
  </si>
  <si>
    <t>Diprotit 0,05%</t>
  </si>
  <si>
    <t>Aurobindo Pharma (Malta) Limited - Floriana</t>
  </si>
  <si>
    <t>Tillatelse til salg av utenlandske pakninger/Annen behandling nødvendig</t>
  </si>
  <si>
    <t>EU/EØS + Canada</t>
  </si>
  <si>
    <t>Irinotecan Fresenius Kabi 20 mg/ml konsentrat til infusjonsvæske, oppløsning, 1x25 ml hetteglass</t>
  </si>
  <si>
    <t>082079</t>
  </si>
  <si>
    <t>irinotekanhydrokloridtrihydrat</t>
  </si>
  <si>
    <t>Fresenius Kabi Norge As</t>
  </si>
  <si>
    <t>Mangel på Meloxicam</t>
  </si>
  <si>
    <t>Meloxicam 7,5 mg og 15 mg</t>
  </si>
  <si>
    <t>EU/EØS+Sveits</t>
  </si>
  <si>
    <t>sumatriptansuksinat</t>
  </si>
  <si>
    <t xml:space="preserve">Centyl mite med kaliumklorid  1,25 mg/573 mg </t>
  </si>
  <si>
    <t>Mangel på Centyl mite med kaliumklorid</t>
  </si>
  <si>
    <t>Zerbaxa 1 g/0,5 g pulver til konsentrat til infusjonsvæske, oppløsning, 10 stk hetteglass</t>
  </si>
  <si>
    <t>ceftolozansulfat, tazobaktamnatrium</t>
  </si>
  <si>
    <t>Grossister (og apotek) har tilstrekkelig lager</t>
  </si>
  <si>
    <t>Erythromycin Panpharma 1 g pulver til infusjonsvæske, oppløsning, 10x1 g hetteglass</t>
  </si>
  <si>
    <t>406552</t>
  </si>
  <si>
    <t>erytromycinlaktobionat</t>
  </si>
  <si>
    <t>Panpharma Sa</t>
  </si>
  <si>
    <t>Pranolol 20 mg og 40 mg</t>
  </si>
  <si>
    <t>EU/EØS, Canada og USA</t>
  </si>
  <si>
    <t>Mangel på Pranolol</t>
  </si>
  <si>
    <t>Zoloft 25 mg tablett, filmdrasjert, 98 stk blisterpakning</t>
  </si>
  <si>
    <t>mikstur, oppløsning</t>
  </si>
  <si>
    <t>Grossister (og apotek) har tilstrekkelig lager/Likeverdig alternativ tilgjengelig</t>
  </si>
  <si>
    <t>Maxalt 10 mg tablett, 6 stk blisterpakning</t>
  </si>
  <si>
    <t>Colrefuz 500 mikrog tablett, 100 stk blisterpakning</t>
  </si>
  <si>
    <t>Nimbex 2 mg/ml injeksjonsvæske, oppløsning, 5x10 ml ampulle</t>
  </si>
  <si>
    <t>Likeverdig alternativ tilgjengelig/Tillatelse til salg av utenlandske pakninger</t>
  </si>
  <si>
    <t>J01MA02</t>
  </si>
  <si>
    <t xml:space="preserve">Forsinket frigivelse </t>
  </si>
  <si>
    <t>Takeda As</t>
  </si>
  <si>
    <t>Colrefuz 500 mikrogram</t>
  </si>
  <si>
    <t>EU/EØS+Storbritannia</t>
  </si>
  <si>
    <t>Mangel på Colrefuz tabletter</t>
  </si>
  <si>
    <r>
      <t xml:space="preserve">01.01.2021
01.03.2021
</t>
    </r>
    <r>
      <rPr>
        <sz val="11"/>
        <color rgb="FFFF0000"/>
        <rFont val="Calibri"/>
        <family val="2"/>
        <scheme val="minor"/>
      </rPr>
      <t>01.07.2021</t>
    </r>
  </si>
  <si>
    <t>N06AX11</t>
  </si>
  <si>
    <t>mirtazapin</t>
  </si>
  <si>
    <t>EU/EØS+UK</t>
  </si>
  <si>
    <t>Mangel på Yasminelle</t>
  </si>
  <si>
    <t>EU/EØS+UK+Canada</t>
  </si>
  <si>
    <t>A12AX</t>
  </si>
  <si>
    <t>kalsiumkarbonat, kolekalsiferol</t>
  </si>
  <si>
    <t>Mangel på Movicol Junior</t>
  </si>
  <si>
    <t>Movicol Junior</t>
  </si>
  <si>
    <t>J01GB01</t>
  </si>
  <si>
    <t>tobramycin</t>
  </si>
  <si>
    <t>Mangel på Hydroxyzine</t>
  </si>
  <si>
    <t>Hydroxyzine 10 mg</t>
  </si>
  <si>
    <t>Nozinan  meldes midlertidig utgått</t>
  </si>
  <si>
    <t>M01AB55</t>
  </si>
  <si>
    <t>topotekanhydroklorid</t>
  </si>
  <si>
    <t>Novartis Europharm Limited</t>
  </si>
  <si>
    <t>QP52AA51</t>
  </si>
  <si>
    <t>N01BB51</t>
  </si>
  <si>
    <t>Marcain-Adrenalin 2,5 mg/ml/5 mikrog/ml injeksjonsvæske, oppløsning, 5x20 ml hetteglass</t>
  </si>
  <si>
    <t>171603</t>
  </si>
  <si>
    <t>adrenalintartrat, bupivakainhydroklorid</t>
  </si>
  <si>
    <t>Marcain-Adrenalin 5 mg/ml/5 mikrog/ml injeksjonsvæske, oppløsning, 5x20 ml hetteglass</t>
  </si>
  <si>
    <t>171611</t>
  </si>
  <si>
    <t>000000</t>
  </si>
  <si>
    <t>Curium Netherlands B.V.</t>
  </si>
  <si>
    <t>Novartis Norge</t>
  </si>
  <si>
    <t>Takeda Pharma A/S</t>
  </si>
  <si>
    <t>C01CA24</t>
  </si>
  <si>
    <t>Emerade 150 mikrog injeksjonsvæske, oppløsning i ferdigfylt penn, 1 stk ferdigfylt penn</t>
  </si>
  <si>
    <t>535938</t>
  </si>
  <si>
    <t>adrenalintartrat</t>
  </si>
  <si>
    <t>Pharmaswiss Ceska Republika S.R.O.</t>
  </si>
  <si>
    <t>Emerade 150 mikrog injeksjonsvæske, oppløsning i ferdigfylt penn, 2 stk ferdigfylt penn</t>
  </si>
  <si>
    <t>528027</t>
  </si>
  <si>
    <t>N05CF01</t>
  </si>
  <si>
    <t>zopiklon</t>
  </si>
  <si>
    <t>Furadantin 50 mg</t>
  </si>
  <si>
    <t>Mangel på Liothyronin</t>
  </si>
  <si>
    <t>Liothyronin 20 mikrogram</t>
  </si>
  <si>
    <t xml:space="preserve">Alimemazin 40 mg/ml </t>
  </si>
  <si>
    <t>Orale dråper</t>
  </si>
  <si>
    <t>6000 pakninger</t>
  </si>
  <si>
    <t>C10BA05</t>
  </si>
  <si>
    <t>Atozet 10 mg/10 mg tablett, filmdrasjert, 90 stk blisterpakning</t>
  </si>
  <si>
    <t>492815</t>
  </si>
  <si>
    <t>atorvastatinkalsiumtrihydrat, ezetimib</t>
  </si>
  <si>
    <t>N05AH02</t>
  </si>
  <si>
    <t>klozapin</t>
  </si>
  <si>
    <t>Mangel på Diprotit øredråper</t>
  </si>
  <si>
    <t>mangel på Competact</t>
  </si>
  <si>
    <t>Competact 15mg/850mg</t>
  </si>
  <si>
    <t>21.10.2020
16.11.2020
21.01.2021</t>
  </si>
  <si>
    <t>01.12.2020
01.01.2021
01.02.2021
15.03.2021</t>
  </si>
  <si>
    <t>20.07.2020
16.10.2020
21.10.2020
16.11.2020
21.01.2021</t>
  </si>
  <si>
    <t>15.08.2020
01.11.2020
01.12.2020
01.01.2021
01.02.2021
15.03.2021</t>
  </si>
  <si>
    <t>15.10.2020
01.11.2020
01.12.2020
01.01.2021
01.02.2021
15.03.2021</t>
  </si>
  <si>
    <t>N07BA03</t>
  </si>
  <si>
    <t>Champix 1 mg tablett, filmdrasjert, 112 stk blisterpakning</t>
  </si>
  <si>
    <t>vareniklintartrat</t>
  </si>
  <si>
    <t>Pfizer Europe Ma Eeig</t>
  </si>
  <si>
    <t>klindamycinfosfat</t>
  </si>
  <si>
    <t>H02AB06</t>
  </si>
  <si>
    <t>prednisolon</t>
  </si>
  <si>
    <t>07.10.2020
15.01.2021</t>
  </si>
  <si>
    <t>01.11.2020
01.02.2021
01.11.2021</t>
  </si>
  <si>
    <t>Champix 1 mg</t>
  </si>
  <si>
    <t>QN03AX90</t>
  </si>
  <si>
    <t>Pexion 400 mg tablett, 100 stk flaske</t>
  </si>
  <si>
    <t>164592</t>
  </si>
  <si>
    <t>imepitoin</t>
  </si>
  <si>
    <t xml:space="preserve">injeksjonsvæske </t>
  </si>
  <si>
    <t>Oramorph  20 mg/ml</t>
  </si>
  <si>
    <t>V08CA02</t>
  </si>
  <si>
    <t>gadoteratmeglumin</t>
  </si>
  <si>
    <t>Guerbet</t>
  </si>
  <si>
    <t>P02CX01</t>
  </si>
  <si>
    <t>pyrviniumembonat</t>
  </si>
  <si>
    <t>Meda As</t>
  </si>
  <si>
    <t>Mangel på Oramorph dråper</t>
  </si>
  <si>
    <t>Mangel på Marcain-Adrenalin</t>
  </si>
  <si>
    <t>B. Braun Melsungen  Ag</t>
  </si>
  <si>
    <t>pulver og væske til injeksjonsvæske, oppløsning</t>
  </si>
  <si>
    <t>Alimemazin 20 mg</t>
  </si>
  <si>
    <t>ca 32000</t>
  </si>
  <si>
    <t>Stesolid 5 mg/ml</t>
  </si>
  <si>
    <t>Act-Hib</t>
  </si>
  <si>
    <t>R03AC02</t>
  </si>
  <si>
    <t>salbutamolsulfat</t>
  </si>
  <si>
    <t>østradiolvalerat</t>
  </si>
  <si>
    <t>Sandoz - København</t>
  </si>
  <si>
    <t>Hexal A/S</t>
  </si>
  <si>
    <t>alimemazinhemitartrat</t>
  </si>
  <si>
    <t>Mangel på Alimemazin</t>
  </si>
  <si>
    <t>01.12.2020
01.04.2021</t>
  </si>
  <si>
    <t>Vetoquinol Sa</t>
  </si>
  <si>
    <t>N05CF02</t>
  </si>
  <si>
    <t>zolpidemtartrat</t>
  </si>
  <si>
    <t>Tamoxifen Mylan/Nolvadex 20 mg</t>
  </si>
  <si>
    <r>
      <t>01.10.2020
01.11.2020</t>
    </r>
    <r>
      <rPr>
        <sz val="11"/>
        <color rgb="FFFF0000"/>
        <rFont val="Calibri"/>
        <family val="2"/>
        <scheme val="minor"/>
      </rPr>
      <t xml:space="preserve">
</t>
    </r>
    <r>
      <rPr>
        <sz val="11"/>
        <rFont val="Calibri"/>
        <family val="2"/>
        <scheme val="minor"/>
      </rPr>
      <t>30.01.2021</t>
    </r>
    <r>
      <rPr>
        <sz val="11"/>
        <color rgb="FFFF0000"/>
        <rFont val="Calibri"/>
        <family val="2"/>
        <scheme val="minor"/>
      </rPr>
      <t xml:space="preserve">
01.03.2021</t>
    </r>
  </si>
  <si>
    <r>
      <rPr>
        <sz val="11"/>
        <color theme="1"/>
        <rFont val="Calibri"/>
        <family val="2"/>
        <scheme val="minor"/>
      </rPr>
      <t>24.09.2020</t>
    </r>
    <r>
      <rPr>
        <sz val="11"/>
        <color rgb="FFFF0000"/>
        <rFont val="Calibri"/>
        <family val="2"/>
        <scheme val="minor"/>
      </rPr>
      <t xml:space="preserve">
</t>
    </r>
    <r>
      <rPr>
        <sz val="11"/>
        <rFont val="Calibri"/>
        <family val="2"/>
        <scheme val="minor"/>
      </rPr>
      <t>19.11.2020</t>
    </r>
    <r>
      <rPr>
        <sz val="11"/>
        <color rgb="FFFF0000"/>
        <rFont val="Calibri"/>
        <family val="2"/>
        <scheme val="minor"/>
      </rPr>
      <t xml:space="preserve">
01.02.2021</t>
    </r>
  </si>
  <si>
    <r>
      <t xml:space="preserve">01.12.2020
</t>
    </r>
    <r>
      <rPr>
        <sz val="11"/>
        <color rgb="FFFF0000"/>
        <rFont val="Calibri"/>
        <family val="2"/>
        <scheme val="minor"/>
      </rPr>
      <t>01.07.2021</t>
    </r>
  </si>
  <si>
    <t>QI10AL02</t>
  </si>
  <si>
    <t>Pentium Forte Plus vet  injeksjonsvæske, emulsjon, 500 ml pose</t>
  </si>
  <si>
    <t>130519</t>
  </si>
  <si>
    <t>aeromonas salmonicida subspesie salmonicida, inaktivert, infeksiøs pankreasnekrosevirus, serovar a2, moritella viscosa, inaktivert, vibrio anguillarum serotype o1, inaktivert, vibrio anguillarum serotype o2, inaktivert, vibrio salmonicida, inaktivert</t>
  </si>
  <si>
    <t>N02AX06</t>
  </si>
  <si>
    <t>Palexia 20 mg/ml mikstur, oppløsning, 100 ml flaske av plast med oralsprøyte og adapter</t>
  </si>
  <si>
    <t>057462</t>
  </si>
  <si>
    <t>tapentadolhydroklorid</t>
  </si>
  <si>
    <t>Grünenthal Gmbh</t>
  </si>
  <si>
    <t>Palexia 4 mg/ml mikstur, oppløsning, 100 ml flaske av plast med oralsprøyte og adapter</t>
  </si>
  <si>
    <t>438833</t>
  </si>
  <si>
    <t>diklofenaknatrium, misoprostol</t>
  </si>
  <si>
    <t>Inlyta 3mg</t>
  </si>
  <si>
    <t>Boehringer Ingelheim International Gmbh</t>
  </si>
  <si>
    <t>Aco Hud Nordic Ab</t>
  </si>
  <si>
    <t>Centyl med kaliumklorid 2,5 mg/573 mg</t>
  </si>
  <si>
    <t>Mangel på Centyl med kaliumklorid</t>
  </si>
  <si>
    <t>Apocillin 50 mg/ml</t>
  </si>
  <si>
    <t>Apocillin mikstur meldes midlertidig utgått</t>
  </si>
  <si>
    <t>øyedråper</t>
  </si>
  <si>
    <t>Mangel på Lomudal øyedråper</t>
  </si>
  <si>
    <t>Prednisolon Alternova 5 mg tablett, 100 stk boks av plast</t>
  </si>
  <si>
    <t>098537</t>
  </si>
  <si>
    <t>Alternova</t>
  </si>
  <si>
    <t>Lomudal 40 mg/ml</t>
  </si>
  <si>
    <t>Sivextro 200 mg</t>
  </si>
  <si>
    <t>Le Vet Beheer B.V.</t>
  </si>
  <si>
    <t>Mangel på Sivextro tabletter</t>
  </si>
  <si>
    <t>Mangel på Metacam vet tyggetabletter</t>
  </si>
  <si>
    <t>Mangel på Baytril vet tabletter</t>
  </si>
  <si>
    <t>Baytril vet 15 mg</t>
  </si>
  <si>
    <t>10.02.021</t>
  </si>
  <si>
    <t>Baytril vet 50 mg</t>
  </si>
  <si>
    <t>Metacam vet 2,5 mg</t>
  </si>
  <si>
    <t>tyggetabletter</t>
  </si>
  <si>
    <r>
      <rPr>
        <sz val="11"/>
        <color rgb="FFFF0000"/>
        <rFont val="Calibri"/>
        <family val="2"/>
        <scheme val="minor"/>
      </rPr>
      <t xml:space="preserve">01.07.2021
</t>
    </r>
    <r>
      <rPr>
        <sz val="11"/>
        <rFont val="Calibri"/>
        <family val="2"/>
        <scheme val="minor"/>
      </rPr>
      <t>08.02.2021
29.01.2021</t>
    </r>
    <r>
      <rPr>
        <sz val="11"/>
        <color theme="1"/>
        <rFont val="Calibri"/>
        <family val="2"/>
        <scheme val="minor"/>
      </rPr>
      <t xml:space="preserve">
31.12.2020
15.10.2020 
20.07.2020</t>
    </r>
  </si>
  <si>
    <r>
      <rPr>
        <sz val="11"/>
        <color rgb="FFFF0000"/>
        <rFont val="Calibri"/>
        <family val="2"/>
        <scheme val="minor"/>
      </rPr>
      <t xml:space="preserve">01.08.2021
</t>
    </r>
    <r>
      <rPr>
        <sz val="11"/>
        <rFont val="Calibri"/>
        <family val="2"/>
        <scheme val="minor"/>
      </rPr>
      <t>01.03.2021</t>
    </r>
    <r>
      <rPr>
        <sz val="11"/>
        <color rgb="FFFF0000"/>
        <rFont val="Calibri"/>
        <family val="2"/>
        <scheme val="minor"/>
      </rPr>
      <t xml:space="preserve">
</t>
    </r>
    <r>
      <rPr>
        <sz val="11"/>
        <rFont val="Calibri"/>
        <family val="2"/>
        <scheme val="minor"/>
      </rPr>
      <t>01.02.2021</t>
    </r>
    <r>
      <rPr>
        <sz val="11"/>
        <color theme="1"/>
        <rFont val="Calibri"/>
        <family val="2"/>
        <scheme val="minor"/>
      </rPr>
      <t xml:space="preserve">
15.11.2020
01.09.2020</t>
    </r>
  </si>
  <si>
    <t>Progynova 2 mg</t>
  </si>
  <si>
    <t>Produksjonsproblemer (COVID-19)</t>
  </si>
  <si>
    <t>27.10.2020
16.02.2021</t>
  </si>
  <si>
    <t>01.02.2021
01.03.2021
01.05.2021</t>
  </si>
  <si>
    <t>Mangel på Pneumokokk-vaksine</t>
  </si>
  <si>
    <t>J04AM06</t>
  </si>
  <si>
    <t>Rimstar  tablett, filmdrasjert, 60 stk blisterpakning</t>
  </si>
  <si>
    <t>380114</t>
  </si>
  <si>
    <t>etambutolhydroklorid, isoniazid, pyrazinamid, rifampicin</t>
  </si>
  <si>
    <t>Mangel på Progynova tabletter</t>
  </si>
  <si>
    <t>01.09.2020
18.02.2021</t>
  </si>
  <si>
    <t>Pneumovax  injeksjonsvæske, oppløsning i ferdigfylt sprøyte, 1x0,5 ml ferdigfylt sprøyte av glass</t>
  </si>
  <si>
    <t>pneumokokk-polysakkarid serotype 1, pneumokokk-polysakkarid serotype 10a, pneumokokk-polysakkarid serotype 11a, pneumokokk-polysakkarid serotype 12f, pneumokokk-polysakkarid serotype 14, pneumokokk-polysakkarid serotype 15b, pneumokokk-polysakkarid serotype 17f, pneumokokk-polysakkarid serotype 18c, pneumokokk-polysakkarid serotype 19a, pneumokokk-polysakkarid serotype 19f, pneumokokk-polysakkarid serotype 2, pneumokokk-polysakkarid serotype 20, pneumokokk-polysakkarid serotype 22f, pneumokokk-polysakkarid serotype 23f, pneumokokk-polysakkarid serotype 3, pneumokokk-polysakkarid serotype 33f, pneumokokk-polysakkarid serotype 4, pneumokokk-polysakkarid serotype 5, pneumokokk-polysakkarid serotype 6b, pneumokokk-polysakkarid serotype 7f, pneumokokk-polysakkarid serotype 8, pneumokokk-polysakkarid serotype 9n, pneumokokk-polysakkarid serotype 9v</t>
  </si>
  <si>
    <t>A02BB01</t>
  </si>
  <si>
    <t>003469</t>
  </si>
  <si>
    <t>misoprostol</t>
  </si>
  <si>
    <t>Kina</t>
  </si>
  <si>
    <t>Elmiron 100 mg</t>
  </si>
  <si>
    <t>Mangel på Naproxen-E</t>
  </si>
  <si>
    <t>Naproxen-E</t>
  </si>
  <si>
    <t>01.03.2021
Forlenget til 01.07.2021</t>
  </si>
  <si>
    <t xml:space="preserve">Minirin 0,1 mg/ml </t>
  </si>
  <si>
    <t>11.09.2020
22.02.2021</t>
  </si>
  <si>
    <t>Miacalcic 100 IE/ml</t>
  </si>
  <si>
    <t>Arthrotec 50 mg/0,2 mg tablett med modifisert frisetting, 100 stk blisterpakning</t>
  </si>
  <si>
    <t>154708</t>
  </si>
  <si>
    <t>19.11.2020
26.11.2020
01.03.2021</t>
  </si>
  <si>
    <t>01.10.2020
01.03.2021
15.04.2021
01.08.2021</t>
  </si>
  <si>
    <t>J07BC02</t>
  </si>
  <si>
    <t>Vaqta 50 E/dose injeksjonsvæske, suspensjon, 1 ml ferdigfylt sprøyte</t>
  </si>
  <si>
    <t>494667</t>
  </si>
  <si>
    <t>hepatitt a-virus, inaktivert</t>
  </si>
  <si>
    <t>Lavt salg (COVID-19)</t>
  </si>
  <si>
    <t>Amdipharm Limited</t>
  </si>
  <si>
    <t>Instanyl 200 mikrog/dose nesespray, oppløsning, 6x1 dose flaske</t>
  </si>
  <si>
    <t>396565</t>
  </si>
  <si>
    <t>Ciprofloxacin Actavis 500 mg tablett, filmdrasjert, 20 stk blisterpakning</t>
  </si>
  <si>
    <t>011673</t>
  </si>
  <si>
    <t>ciprofloksacinhydroklorid</t>
  </si>
  <si>
    <t>N02AX02</t>
  </si>
  <si>
    <t>Tramadol Actavis 50 mg kapsel, hard, 20 stk blisterpakning</t>
  </si>
  <si>
    <t>155391</t>
  </si>
  <si>
    <t>tramadolhydroklorid</t>
  </si>
  <si>
    <t>Opprinnelig forventet levering: 01.06.2021</t>
  </si>
  <si>
    <t>Abboticin 1 g</t>
  </si>
  <si>
    <t>pulver til infusjonsvæske</t>
  </si>
  <si>
    <t>Sanofi-Aventis Norge As</t>
  </si>
  <si>
    <t>Signifor 60 mg</t>
  </si>
  <si>
    <t>Progynova 1 mg tablett, drasjert, 3x28 stk kalenderpakning</t>
  </si>
  <si>
    <t>428086</t>
  </si>
  <si>
    <t>Økt salg, utilstrekkelig forsyning (COVID-19)</t>
  </si>
  <si>
    <t>Adrenalin Martindale Pharma 0,1 mg/ml injeksjonsvæske, oppløsning, 10x10 ml ampulle av glass</t>
  </si>
  <si>
    <t>453149</t>
  </si>
  <si>
    <t>Bayer Ag</t>
  </si>
  <si>
    <t>Annen styrke tilgjengelig</t>
  </si>
  <si>
    <t>L04AA24</t>
  </si>
  <si>
    <t>Orencia 125 mg injeksjonsvæske, oppløsning i ferdigfylt sprøyte, 4x1 ml ferdigfylt sprøyte</t>
  </si>
  <si>
    <t>052846</t>
  </si>
  <si>
    <t>abatacept</t>
  </si>
  <si>
    <t>Bristol-Myers Squibb Pharma Eeig</t>
  </si>
  <si>
    <t>A02BC02</t>
  </si>
  <si>
    <t>pantoprazolnatriumsesquihydrat</t>
  </si>
  <si>
    <t>M04AA01</t>
  </si>
  <si>
    <t>Allopur 100 mg tablett, 100 stk boks</t>
  </si>
  <si>
    <t>115683</t>
  </si>
  <si>
    <t>allopurinol</t>
  </si>
  <si>
    <t>Instanyl 50 mikrog/dose nesespray, oppløsning, 6x1 dose flaske</t>
  </si>
  <si>
    <t>447992</t>
  </si>
  <si>
    <t>Mangel på Dipentum tabletter</t>
  </si>
  <si>
    <t>Dipentum 500 mg</t>
  </si>
  <si>
    <t>23.07.2020
12.10.2020
15.12.2020
15.03.2021</t>
  </si>
  <si>
    <r>
      <t xml:space="preserve">01.10.2020
</t>
    </r>
    <r>
      <rPr>
        <sz val="11"/>
        <color rgb="FFFF0000"/>
        <rFont val="Calibri"/>
        <family val="2"/>
        <scheme val="minor"/>
      </rPr>
      <t>01.12.2020
01.02.2021
15.04.2021
01.06.2021</t>
    </r>
  </si>
  <si>
    <t>Orencia 125 mg</t>
  </si>
  <si>
    <t>oppløsning til injeksjon</t>
  </si>
  <si>
    <t>Mangel på Arthrotec</t>
  </si>
  <si>
    <t>Arthrotec 50/0,2 mg</t>
  </si>
  <si>
    <t>tabletter med modifisert frisetting</t>
  </si>
  <si>
    <t>Ezetimib/Simvastatin Glenmark 10 mg/40 mg tablett, 100 stk boks av plast</t>
  </si>
  <si>
    <t>590050</t>
  </si>
  <si>
    <t>Glenmark Arzneimittel Gmbh</t>
  </si>
  <si>
    <t>Ezetimib/Simvastatin Glenmark 10/40 mg</t>
  </si>
  <si>
    <t>tablett</t>
  </si>
  <si>
    <t>Danmark/Sverige</t>
  </si>
  <si>
    <t>QI05AA01</t>
  </si>
  <si>
    <t>Equip F vet  injeksjonsvæske, suspensjon, 10x2 ml ferdigfylt sprøyte av glass</t>
  </si>
  <si>
    <t>069975</t>
  </si>
  <si>
    <t>Zoetis Belgium Sa</t>
  </si>
  <si>
    <t>Zoetis Belgium S.A.</t>
  </si>
  <si>
    <t>Propranolol Accord 40 mg</t>
  </si>
  <si>
    <t>Propranolol Accord 10 mg</t>
  </si>
  <si>
    <t>Progynova 1 mg</t>
  </si>
  <si>
    <t>Lederspan 20 mg/ml injeksjonsvæske, suspensjon, 50x1 ml hetteglass</t>
  </si>
  <si>
    <t>152330</t>
  </si>
  <si>
    <t>Alle markedsførte formuleringer</t>
  </si>
  <si>
    <t>QJ01AA06</t>
  </si>
  <si>
    <t>Terramycin vet 100 mg/ml injeksjonsvæske, oppløsning, 100 ml hetteglass</t>
  </si>
  <si>
    <t>531046</t>
  </si>
  <si>
    <t>oksytetrasyklinhydroklorid</t>
  </si>
  <si>
    <t>172410</t>
  </si>
  <si>
    <t>Imodium 0,2 mg/ml mikstur, 100 ml</t>
  </si>
  <si>
    <t>loperamid</t>
  </si>
  <si>
    <t>McNeil</t>
  </si>
  <si>
    <t>Imodium meldes midlertidig utgått</t>
  </si>
  <si>
    <t>Mangel på Receptal vet</t>
  </si>
  <si>
    <t>Receptal vet</t>
  </si>
  <si>
    <t>Nitroglycerin 1 mg/ml</t>
  </si>
  <si>
    <t>24.02.2021
24.03.2021</t>
  </si>
  <si>
    <t>01.03.2021 (100 pkn) og 01.04.2021 (25 pkn).
01.05.2021 (25 pk).
01.06.2021  (25pk) og 15.07.2021 (100 pk)</t>
  </si>
  <si>
    <t>Lyrica 20 mg/ml</t>
  </si>
  <si>
    <t>Mangel på Lyrica</t>
  </si>
  <si>
    <t>Lyrica 25 mg</t>
  </si>
  <si>
    <t>Champix 0,5 mg og 1 mg (startpakning)</t>
  </si>
  <si>
    <t>Irland</t>
  </si>
  <si>
    <t>Champix 0,5 mg / 1 mg (startpakke)</t>
  </si>
  <si>
    <t xml:space="preserve">vareniklin </t>
  </si>
  <si>
    <t>Mangel på Ezetimib/Simvastatin</t>
  </si>
  <si>
    <t>31.03.2021</t>
  </si>
  <si>
    <t>Mangel på Carduran</t>
  </si>
  <si>
    <t>Carduran 4 mg</t>
  </si>
  <si>
    <t>Novartis Norge As</t>
  </si>
  <si>
    <t>N06AX12</t>
  </si>
  <si>
    <t>bupropionhydroklorid</t>
  </si>
  <si>
    <t>D07AC01</t>
  </si>
  <si>
    <t>betametasonvalerat</t>
  </si>
  <si>
    <t>B05DB</t>
  </si>
  <si>
    <t>526406</t>
  </si>
  <si>
    <t>glukosemonohydrat, kalsiumkloriddihydrat, magnesiumkloridheksahydrat, natriumhydrogenkarbonat, natriumklorid</t>
  </si>
  <si>
    <t>Fresenius Medical Care Deutschland Gmbh</t>
  </si>
  <si>
    <t>179126</t>
  </si>
  <si>
    <t>375130</t>
  </si>
  <si>
    <t>17.12.2021
09.04.2021</t>
  </si>
  <si>
    <t>15.05.2021
01.07.2021</t>
  </si>
  <si>
    <t>C10AA07</t>
  </si>
  <si>
    <t>rosuvastatinkalsium</t>
  </si>
  <si>
    <t>Astrazeneca</t>
  </si>
  <si>
    <t>J01FA09</t>
  </si>
  <si>
    <t>klaritromycin</t>
  </si>
  <si>
    <t>C09DB01</t>
  </si>
  <si>
    <t>amlodipinbesilat, valsartan</t>
  </si>
  <si>
    <t>Mangel på Purevax RCPCh</t>
  </si>
  <si>
    <t>Purevax RCPCh</t>
  </si>
  <si>
    <t>lyofilisat og væske til injeksjonsvæske, suspensjon</t>
  </si>
  <si>
    <t>Dipeptiven 200 mg/ml</t>
  </si>
  <si>
    <t>BicaVera  peritonealdialysevæske, 2x5000 ml tokammerpose sleep safe</t>
  </si>
  <si>
    <t>Mangel på Letrozol</t>
  </si>
  <si>
    <t>Letrozol 2,5 mg</t>
  </si>
  <si>
    <t>01.02.2021
15.04.2021</t>
  </si>
  <si>
    <t xml:space="preserve">01.02.2021
01.03.2021
01.10.2021
</t>
  </si>
  <si>
    <t>01.05.2020
01.11.2020
01.12.2020
01.05.2021
01.06.2021</t>
  </si>
  <si>
    <t>07.10.2020
01.02.2021
16.04.2021</t>
  </si>
  <si>
    <t>Levitra 20 mg tablett, filmdrasjert, 12 stk blisterpakning</t>
  </si>
  <si>
    <t>172720</t>
  </si>
  <si>
    <t>vardenafilhydroklorid</t>
  </si>
  <si>
    <r>
      <t>01.04.2021
01.05.2021</t>
    </r>
    <r>
      <rPr>
        <sz val="11"/>
        <color rgb="FFFF0000"/>
        <rFont val="Calibri"/>
        <family val="2"/>
        <scheme val="minor"/>
      </rPr>
      <t xml:space="preserve">
01.06.2021</t>
    </r>
  </si>
  <si>
    <t>26.01.2021
22.04.2021</t>
  </si>
  <si>
    <t>Mangel på Surmontil tabletter</t>
  </si>
  <si>
    <t>01.10.2020
01.05.2021
01.11.2021</t>
  </si>
  <si>
    <t>ondansetronhydroklorid</t>
  </si>
  <si>
    <t>N01BB20</t>
  </si>
  <si>
    <t>lidokain, prilokain</t>
  </si>
  <si>
    <t>QP54AB51</t>
  </si>
  <si>
    <t>milbemycinoksim, prazikvantel</t>
  </si>
  <si>
    <t>Ketalar 50 mg/ml</t>
  </si>
  <si>
    <t>Mcneil Sweden Ab</t>
  </si>
  <si>
    <t>QP54AA05</t>
  </si>
  <si>
    <t>Stronghold 15 mg påflekkingsvæske, oppløsning, 3x0,25 ml pipette</t>
  </si>
  <si>
    <t>468537</t>
  </si>
  <si>
    <t>selamektin</t>
  </si>
  <si>
    <t>A03AX13</t>
  </si>
  <si>
    <t>Minifom 200 mg kapsel, myk, 100 stk boks</t>
  </si>
  <si>
    <t>152082</t>
  </si>
  <si>
    <t>dimetikon</t>
  </si>
  <si>
    <t>Milbemax vet 12,5 mg/125 mg tyggetablett, 1x2 stk blisterpakning</t>
  </si>
  <si>
    <t>510328</t>
  </si>
  <si>
    <r>
      <t xml:space="preserve">01.09.2020
01.12.2020
</t>
    </r>
    <r>
      <rPr>
        <sz val="11"/>
        <rFont val="Calibri"/>
        <family val="2"/>
        <scheme val="minor"/>
      </rPr>
      <t>01.05.2021</t>
    </r>
    <r>
      <rPr>
        <sz val="11"/>
        <color rgb="FFFF0000"/>
        <rFont val="Calibri"/>
        <family val="2"/>
        <scheme val="minor"/>
      </rPr>
      <t xml:space="preserve">
01.07.2021</t>
    </r>
  </si>
  <si>
    <t>30.04.2021
01.06.2021</t>
  </si>
  <si>
    <t>Trica 20 mg/ml injeksjonsvæske, suspensjon, 1x1 ml ampulle av glass</t>
  </si>
  <si>
    <t>127031</t>
  </si>
  <si>
    <t>Riemser Pharma Gmbh</t>
  </si>
  <si>
    <t>Tardiben 25 mg</t>
  </si>
  <si>
    <t>Instanyl 200 mikrog/dose nesespray, oppløsning, 20 doser flaske</t>
  </si>
  <si>
    <t>069083</t>
  </si>
  <si>
    <t>Instanyl 100 mikrog/dose nesespray, oppløsning, 40 doser flaske</t>
  </si>
  <si>
    <t>069027</t>
  </si>
  <si>
    <t>N01BB01</t>
  </si>
  <si>
    <t>Bupivacaine Accord 2,5 mg/ml injeksjonsvæske, oppløsning, 20 ml hetteglass</t>
  </si>
  <si>
    <t>083906</t>
  </si>
  <si>
    <t>bupivakainhydroklorid</t>
  </si>
  <si>
    <t>Bupivacaine Accord 5 mg/ml injeksjonsvæske, oppløsning, 20 ml hetteglass</t>
  </si>
  <si>
    <t>507422</t>
  </si>
  <si>
    <t>L04AD01</t>
  </si>
  <si>
    <t>ciklosporin</t>
  </si>
  <si>
    <r>
      <rPr>
        <sz val="11"/>
        <rFont val="Calibri"/>
        <family val="2"/>
        <scheme val="minor"/>
      </rPr>
      <t>21.09.2020</t>
    </r>
    <r>
      <rPr>
        <sz val="11"/>
        <color rgb="FFFF0000"/>
        <rFont val="Calibri"/>
        <family val="2"/>
        <scheme val="minor"/>
      </rPr>
      <t xml:space="preserve">
</t>
    </r>
    <r>
      <rPr>
        <sz val="11"/>
        <rFont val="Calibri"/>
        <family val="2"/>
        <scheme val="minor"/>
      </rPr>
      <t>01.02.2021</t>
    </r>
    <r>
      <rPr>
        <sz val="11"/>
        <color rgb="FFFF0000"/>
        <rFont val="Calibri"/>
        <family val="2"/>
        <scheme val="minor"/>
      </rPr>
      <t xml:space="preserve">
</t>
    </r>
    <r>
      <rPr>
        <sz val="11"/>
        <rFont val="Calibri"/>
        <family val="2"/>
        <scheme val="minor"/>
      </rPr>
      <t>15.03.2021</t>
    </r>
    <r>
      <rPr>
        <sz val="11"/>
        <color rgb="FFFF0000"/>
        <rFont val="Calibri"/>
        <family val="2"/>
        <scheme val="minor"/>
      </rPr>
      <t xml:space="preserve">
</t>
    </r>
    <r>
      <rPr>
        <sz val="11"/>
        <color theme="1"/>
        <rFont val="Calibri"/>
        <family val="2"/>
        <scheme val="minor"/>
      </rPr>
      <t>26.03.2021</t>
    </r>
    <r>
      <rPr>
        <sz val="11"/>
        <color rgb="FFFF0000"/>
        <rFont val="Calibri"/>
        <family val="2"/>
        <scheme val="minor"/>
      </rPr>
      <t xml:space="preserve">
10.05.2021</t>
    </r>
  </si>
  <si>
    <r>
      <t xml:space="preserve">01.11.2020
</t>
    </r>
    <r>
      <rPr>
        <sz val="11"/>
        <rFont val="Calibri"/>
        <family val="2"/>
        <scheme val="minor"/>
      </rPr>
      <t>31.12.2020</t>
    </r>
    <r>
      <rPr>
        <sz val="11"/>
        <color rgb="FFFF0000"/>
        <rFont val="Calibri"/>
        <family val="2"/>
        <scheme val="minor"/>
      </rPr>
      <t xml:space="preserve">
</t>
    </r>
    <r>
      <rPr>
        <sz val="11"/>
        <rFont val="Calibri"/>
        <family val="2"/>
        <scheme val="minor"/>
      </rPr>
      <t>01.03.2021</t>
    </r>
    <r>
      <rPr>
        <sz val="11"/>
        <color rgb="FFFF0000"/>
        <rFont val="Calibri"/>
        <family val="2"/>
        <scheme val="minor"/>
      </rPr>
      <t xml:space="preserve">
</t>
    </r>
    <r>
      <rPr>
        <sz val="11"/>
        <rFont val="Calibri"/>
        <family val="2"/>
        <scheme val="minor"/>
      </rPr>
      <t>15.04.2021</t>
    </r>
    <r>
      <rPr>
        <sz val="11"/>
        <color rgb="FFFF0000"/>
        <rFont val="Calibri"/>
        <family val="2"/>
        <scheme val="minor"/>
      </rPr>
      <t xml:space="preserve">
</t>
    </r>
    <r>
      <rPr>
        <sz val="11"/>
        <color theme="1"/>
        <rFont val="Calibri"/>
        <family val="2"/>
        <scheme val="minor"/>
      </rPr>
      <t>01.06.2021</t>
    </r>
    <r>
      <rPr>
        <sz val="11"/>
        <color rgb="FFFF0000"/>
        <rFont val="Calibri"/>
        <family val="2"/>
        <scheme val="minor"/>
      </rPr>
      <t xml:space="preserve">
15.07.2021</t>
    </r>
  </si>
  <si>
    <t>Targiniq 5mg/2,5mg</t>
  </si>
  <si>
    <t>Mangel på Targiniq depottabletter</t>
  </si>
  <si>
    <t>QJ01XQ01</t>
  </si>
  <si>
    <t>Denagard vet 125 mg/ml mikstur, oppløsning, 1000 ml flaske av plast</t>
  </si>
  <si>
    <t>103088</t>
  </si>
  <si>
    <t>tiamulinhydrogenfumarat</t>
  </si>
  <si>
    <t>Sertralin Hexal 50 mg tablett, filmdrasjert, 30 stk blisterpakning</t>
  </si>
  <si>
    <t>047759</t>
  </si>
  <si>
    <t>Florinef 0,1 mg</t>
  </si>
  <si>
    <t>23.04.2021
05.05.2021
19.05.2021
21.05.2021</t>
  </si>
  <si>
    <r>
      <t>01.06.2021
15.06.2021</t>
    </r>
    <r>
      <rPr>
        <sz val="12"/>
        <color rgb="FFFF0000"/>
        <rFont val="Calibri"/>
        <family val="2"/>
        <scheme val="minor"/>
      </rPr>
      <t xml:space="preserve">
</t>
    </r>
    <r>
      <rPr>
        <sz val="12"/>
        <rFont val="Calibri"/>
        <family val="2"/>
        <scheme val="minor"/>
      </rPr>
      <t>01.07.2021</t>
    </r>
    <r>
      <rPr>
        <sz val="12"/>
        <color rgb="FFFF0000"/>
        <rFont val="Calibri"/>
        <family val="2"/>
        <scheme val="minor"/>
      </rPr>
      <t xml:space="preserve">
</t>
    </r>
    <r>
      <rPr>
        <sz val="12"/>
        <rFont val="Calibri"/>
        <family val="2"/>
        <scheme val="minor"/>
      </rPr>
      <t>01.08.2021</t>
    </r>
    <r>
      <rPr>
        <sz val="12"/>
        <color rgb="FFFF0000"/>
        <rFont val="Calibri"/>
        <family val="2"/>
        <scheme val="minor"/>
      </rPr>
      <t xml:space="preserve">
01.09.2021</t>
    </r>
  </si>
  <si>
    <t>Mangel på Elidel krem</t>
  </si>
  <si>
    <t xml:space="preserve">Elidel 10mg/g </t>
  </si>
  <si>
    <t>Metformin Orifarm 850 mg tablett, filmdrasjert, 100 stk blisterpakning</t>
  </si>
  <si>
    <t>R06AA09</t>
  </si>
  <si>
    <t>Zonat 12,5 mg tablett, filmdrasjert, 14 stk blisterpakning</t>
  </si>
  <si>
    <t>586245</t>
  </si>
  <si>
    <t>doksylaminhydrogensuksinat</t>
  </si>
  <si>
    <t>Tardiben avregistreres</t>
  </si>
  <si>
    <t>27.05.2021</t>
  </si>
  <si>
    <t>Oppdatert 25.02.2021: mangelperiode til 31.08.2021_x000D_
Oppdatert 08.01.2021: mangelperiode til 30.06.2021_x000D_
Opprinnelig forventet levering: 28.02.2021</t>
  </si>
  <si>
    <t>B05XC</t>
  </si>
  <si>
    <t>Cernevit  pulver til injeksjons-/infusjonsvæske, oppløsning, 10 stk hetteglass av mørkt glass</t>
  </si>
  <si>
    <t>174710</t>
  </si>
  <si>
    <t>askorbinsyre, biotin, cyanokobalamin, folsyre, kolekalsiferol, nikotinamid, pantotensyre, vitamin a, vitamin b1, vitamin b2, vitamin b6, vitamin e</t>
  </si>
  <si>
    <t>Baxter Medical Ab</t>
  </si>
  <si>
    <t>Mangel på Florinef</t>
  </si>
  <si>
    <t>21.05.2021
31.05.2021</t>
  </si>
  <si>
    <r>
      <t>15.06.2021
15.07.2021</t>
    </r>
    <r>
      <rPr>
        <sz val="12"/>
        <color rgb="FFFF0000"/>
        <rFont val="Calibri"/>
        <family val="2"/>
        <scheme val="minor"/>
      </rPr>
      <t xml:space="preserve">
15.08.2021</t>
    </r>
  </si>
  <si>
    <t>Crestor 10 mg tablett, filmdrasjert, 98 stk blisterpakning</t>
  </si>
  <si>
    <t>582737</t>
  </si>
  <si>
    <t>Kapasitetsutfordringer</t>
  </si>
  <si>
    <t>Trica 20 mg/ml injeksjonsvæske, suspensjon, 50x1 ml ampulle av glass</t>
  </si>
  <si>
    <t>102100</t>
  </si>
  <si>
    <t>Lederspan 20 mg/ml</t>
  </si>
  <si>
    <t>Mangel på Lederspan injeksjonsvæske</t>
  </si>
  <si>
    <t>Champix 0,5 mg tablett, filmdrasjert, 56 stk boks</t>
  </si>
  <si>
    <t>066260</t>
  </si>
  <si>
    <t>551683</t>
  </si>
  <si>
    <t>OncoTICE  pulver til intravesikalsuspensjon, 3 stk hetteglass</t>
  </si>
  <si>
    <t>491860</t>
  </si>
  <si>
    <t>mycobacterium bovis bcg (bacillus calmette-guérin), stamme tice, levende, svekkede</t>
  </si>
  <si>
    <t>Opprinnelig forventet levering: 01.12.2021</t>
  </si>
  <si>
    <t>Kyowa Kirin Holdings B.V.</t>
  </si>
  <si>
    <t>S01AA26</t>
  </si>
  <si>
    <t>Azyter 15 mg/g øyedråper, oppløsning, 6x0,25 g endosebeholder</t>
  </si>
  <si>
    <t>151737</t>
  </si>
  <si>
    <t>azitromycindihydrat</t>
  </si>
  <si>
    <r>
      <t xml:space="preserve">11.05.2020
</t>
    </r>
    <r>
      <rPr>
        <sz val="11"/>
        <rFont val="Calibri"/>
        <family val="2"/>
        <scheme val="minor"/>
      </rPr>
      <t>15.10.2020</t>
    </r>
    <r>
      <rPr>
        <sz val="11"/>
        <color rgb="FFFF0000"/>
        <rFont val="Calibri"/>
        <family val="2"/>
        <scheme val="minor"/>
      </rPr>
      <t xml:space="preserve">
</t>
    </r>
    <r>
      <rPr>
        <sz val="11"/>
        <rFont val="Calibri"/>
        <family val="2"/>
        <scheme val="minor"/>
      </rPr>
      <t>25.03.2021</t>
    </r>
    <r>
      <rPr>
        <sz val="11"/>
        <color rgb="FFFF0000"/>
        <rFont val="Calibri"/>
        <family val="2"/>
        <scheme val="minor"/>
      </rPr>
      <t xml:space="preserve">
10.06.2021</t>
    </r>
  </si>
  <si>
    <r>
      <t xml:space="preserve">15.08.2020
15.11.2020
</t>
    </r>
    <r>
      <rPr>
        <sz val="11"/>
        <rFont val="Calibri"/>
        <family val="2"/>
        <scheme val="minor"/>
      </rPr>
      <t>15.05.2021</t>
    </r>
    <r>
      <rPr>
        <sz val="11"/>
        <color rgb="FFFF0000"/>
        <rFont val="Calibri"/>
        <family val="2"/>
        <scheme val="minor"/>
      </rPr>
      <t xml:space="preserve">
</t>
    </r>
    <r>
      <rPr>
        <sz val="11"/>
        <rFont val="Calibri"/>
        <family val="2"/>
        <scheme val="minor"/>
      </rPr>
      <t>15.08.2021</t>
    </r>
    <r>
      <rPr>
        <sz val="11"/>
        <color rgb="FFFF0000"/>
        <rFont val="Calibri"/>
        <family val="2"/>
        <scheme val="minor"/>
      </rPr>
      <t xml:space="preserve">
15.11.2021</t>
    </r>
  </si>
  <si>
    <t>10.06.2021
15.08.2021</t>
  </si>
  <si>
    <t>QN02AX02</t>
  </si>
  <si>
    <t>Tralieve Vet 20 mg tyggetablett, 30 stk blisterpakning</t>
  </si>
  <si>
    <t>443233</t>
  </si>
  <si>
    <t>QR03CC13</t>
  </si>
  <si>
    <t>Dilaterol vet 25 mikrog/ml sirup, 355 ml flaske av plast</t>
  </si>
  <si>
    <t>060918</t>
  </si>
  <si>
    <t>klenbuterolhydroklorid</t>
  </si>
  <si>
    <t>QJ01EW10</t>
  </si>
  <si>
    <t>Equibactin vet 66,7 mg/g/333,3 mg/g oralpasta, 45 g ferdigfylt sprøyte</t>
  </si>
  <si>
    <t>028767</t>
  </si>
  <si>
    <t>sulfadiazin, trimetoprim</t>
  </si>
  <si>
    <t>Remeron-S 15 mg smeltetablett, 30x1 stk endoseblisterpakning</t>
  </si>
  <si>
    <t>010554</t>
  </si>
  <si>
    <t>30.06.2021
01.10.2021</t>
  </si>
  <si>
    <t>Vivotif</t>
  </si>
  <si>
    <t>30.06.2021
31.08.2021</t>
  </si>
  <si>
    <t>Denmark</t>
  </si>
  <si>
    <t>Marcain-adrenalin 2,5 mg/ml + 5 mikrog/ml</t>
  </si>
  <si>
    <t>Marcain-adrenalin 5 mg/ml + 5 mikrog/ml</t>
  </si>
  <si>
    <t>Fostimon Set 75 IU</t>
  </si>
  <si>
    <t>pulver og væske til injeksjonsvæske</t>
  </si>
  <si>
    <t>Mangel på Fostimon Set 75 IU injeksjon</t>
  </si>
  <si>
    <t>Mangel på Dilaterol Vet. Sirup</t>
  </si>
  <si>
    <t>Zofran 2 mg/ml injeksjonsvæske, oppløsning, 5x2 ml ampulle</t>
  </si>
  <si>
    <t>489486</t>
  </si>
  <si>
    <t>S01ED51</t>
  </si>
  <si>
    <r>
      <t xml:space="preserve">01.09.2020
</t>
    </r>
    <r>
      <rPr>
        <sz val="11"/>
        <rFont val="Calibri"/>
        <family val="2"/>
        <scheme val="minor"/>
      </rPr>
      <t>01.12.2020</t>
    </r>
    <r>
      <rPr>
        <sz val="11"/>
        <color rgb="FFFF0000"/>
        <rFont val="Calibri"/>
        <family val="2"/>
        <scheme val="minor"/>
      </rPr>
      <t xml:space="preserve">
</t>
    </r>
    <r>
      <rPr>
        <sz val="11"/>
        <rFont val="Calibri"/>
        <family val="2"/>
        <scheme val="minor"/>
      </rPr>
      <t>01.06.2021</t>
    </r>
    <r>
      <rPr>
        <sz val="11"/>
        <color rgb="FFFF0000"/>
        <rFont val="Calibri"/>
        <family val="2"/>
        <scheme val="minor"/>
      </rPr>
      <t xml:space="preserve">
</t>
    </r>
    <r>
      <rPr>
        <sz val="11"/>
        <rFont val="Calibri"/>
        <family val="2"/>
        <scheme val="minor"/>
      </rPr>
      <t>01.01.2022</t>
    </r>
    <r>
      <rPr>
        <sz val="11"/>
        <color rgb="FFFF0000"/>
        <rFont val="Calibri"/>
        <family val="2"/>
        <scheme val="minor"/>
      </rPr>
      <t xml:space="preserve">
01.01.2024</t>
    </r>
  </si>
  <si>
    <t>16.08.2020
28.09.2020
22.03.2021
14.06.2021</t>
  </si>
  <si>
    <t>18.02.2021
23.06.2021</t>
  </si>
  <si>
    <r>
      <t xml:space="preserve">01.06.2021
01.08.2021
</t>
    </r>
    <r>
      <rPr>
        <sz val="11"/>
        <color rgb="FFFF0000"/>
        <rFont val="Calibri"/>
        <family val="2"/>
        <scheme val="minor"/>
      </rPr>
      <t>01.10.2021</t>
    </r>
  </si>
  <si>
    <t>800 pakninger</t>
  </si>
  <si>
    <t>Lyrica 75 mg</t>
  </si>
  <si>
    <t>N.V. Organon - Kloosterstraat</t>
  </si>
  <si>
    <t>amoksicillintrihydrat, kaliumklavulanat</t>
  </si>
  <si>
    <t>Lomudal 20 mg/ml</t>
  </si>
  <si>
    <t>3500 pakninger</t>
  </si>
  <si>
    <t>H03BB01</t>
  </si>
  <si>
    <t>karbimazol</t>
  </si>
  <si>
    <r>
      <t xml:space="preserve">
01.09.2021
</t>
    </r>
    <r>
      <rPr>
        <sz val="12"/>
        <color rgb="FFFF0000"/>
        <rFont val="Calibri"/>
        <family val="2"/>
        <scheme val="minor"/>
      </rPr>
      <t>15.09.2021</t>
    </r>
  </si>
  <si>
    <t>Mangel på Zofran</t>
  </si>
  <si>
    <t>Dilaterol vet 25ug/ml</t>
  </si>
  <si>
    <t>sirup</t>
  </si>
  <si>
    <t>Mangel på Dilaterol vet</t>
  </si>
  <si>
    <t>Zofran inj. 2mg/ml</t>
  </si>
  <si>
    <t>7078 pakninger</t>
  </si>
  <si>
    <t>Mangel på Zofran injeksjonsvæske</t>
  </si>
  <si>
    <t>Cheplapharm Arzneimittel Gmbh</t>
  </si>
  <si>
    <t>Neo-Mercazole 5 mg</t>
  </si>
  <si>
    <t>Mangel på Neo-Mercazole tabletter</t>
  </si>
  <si>
    <t>L01CA05</t>
  </si>
  <si>
    <t>vinflunine ditartrat</t>
  </si>
  <si>
    <t>Pierre Fabre Medicament</t>
  </si>
  <si>
    <t>Javlor 25 mg/ml konsentrat til infusjonsvæske, oppløsning, 1x2 ml hetteglass</t>
  </si>
  <si>
    <t>026101</t>
  </si>
  <si>
    <t>Minifom 200 mg kapsel, myk, 50 stk boks</t>
  </si>
  <si>
    <t>069435</t>
  </si>
  <si>
    <t>Prednisolon Alternova 5 mg tablett, 50 stk boks av plast</t>
  </si>
  <si>
    <t>513836</t>
  </si>
  <si>
    <t>N05AD08</t>
  </si>
  <si>
    <t>Dridol 2,5 mg/ml injeksjonsvæske, oppløsning, 10x1 ml ampulle av glass</t>
  </si>
  <si>
    <t>115464</t>
  </si>
  <si>
    <t>droperidol</t>
  </si>
  <si>
    <t>Promixin 1 mill IE pulver til infusjonsvæske, oppløsning, 10 stk hetteglass</t>
  </si>
  <si>
    <t>Zambon Spa</t>
  </si>
  <si>
    <t>M01AG02</t>
  </si>
  <si>
    <t>Migea 200 mg tablett, 30 stk blisterpakning</t>
  </si>
  <si>
    <t>470523</t>
  </si>
  <si>
    <t>tolfenamsyre</t>
  </si>
  <si>
    <t>N01BX04</t>
  </si>
  <si>
    <t>Capsina 0,075 % krem, 45 g tube</t>
  </si>
  <si>
    <t>001962</t>
  </si>
  <si>
    <t>capsaicin</t>
  </si>
  <si>
    <t>Bioglan Ab</t>
  </si>
  <si>
    <t>Råvaremangel (inkludert mangel på virkestoff) (COVID-19)</t>
  </si>
  <si>
    <t>Ery-max avregistreres</t>
  </si>
  <si>
    <t>Avregistreres fra 01.12.2021</t>
  </si>
  <si>
    <t>Opphør av produksjon</t>
  </si>
  <si>
    <t>C01CA03</t>
  </si>
  <si>
    <t>Noradrenalin Abcur 1 mg/ml konsentrat til infusjonsvæske, oppløsning, 10x5 ml ampulle</t>
  </si>
  <si>
    <t>182502</t>
  </si>
  <si>
    <t>noradrenalintartrat</t>
  </si>
  <si>
    <t>Abcur Ab</t>
  </si>
  <si>
    <t>Noradrenalin Abcur 1 mg/ml konsentrat til infusjonsvæske, oppløsning, 10x10 ml ampulle</t>
  </si>
  <si>
    <t>517824</t>
  </si>
  <si>
    <t>Noradrenalin Abcur 1 mg/ml konsentrat til infusjonsvæske, oppløsning, 10x1 ml ampulle</t>
  </si>
  <si>
    <t>196805</t>
  </si>
  <si>
    <t>C10AC04</t>
  </si>
  <si>
    <t>Cholestagel 625 mg tablett, filmdrasjert, 180 stk flaske av plast</t>
  </si>
  <si>
    <t>098804</t>
  </si>
  <si>
    <t>kolesevelamhydroklorid</t>
  </si>
  <si>
    <t>Remeron-S 30 mg smeltetablett, 96x1 stk endoseblisterpakning</t>
  </si>
  <si>
    <t>011050</t>
  </si>
  <si>
    <t>QI07AA06</t>
  </si>
  <si>
    <t>Eurican Herpes 205  pulver og væske til injeksjonsvæske, emulsjon, 1 dose flaske av glass</t>
  </si>
  <si>
    <t>143668</t>
  </si>
  <si>
    <t>hundeherpesvirus antigener</t>
  </si>
  <si>
    <t>Bupropion hydrochloride Teva 150 mg tablett med modifisert frisetting, 30 stk boks av plast</t>
  </si>
  <si>
    <t>181010</t>
  </si>
  <si>
    <t>Bupropion hydrochloride Teva 150 mg tablett med modifisert frisetting, 90 stk boks av plast</t>
  </si>
  <si>
    <t>571821</t>
  </si>
  <si>
    <t>N07XX02</t>
  </si>
  <si>
    <t>Riluzol Actavis 50 mg tablett, filmdrasjert, 56 stk blisterpakning</t>
  </si>
  <si>
    <t>085771</t>
  </si>
  <si>
    <t>riluzol</t>
  </si>
  <si>
    <t>atomoksetinhydroklorid</t>
  </si>
  <si>
    <t>Atomoxetine Teva 25 mg kapsel, hard, 28 stk blisterpakning</t>
  </si>
  <si>
    <t>108896</t>
  </si>
  <si>
    <t>10.07.2020
06.11.2020
28.04.2021
03.08.2021</t>
  </si>
  <si>
    <t>01.08.2020
31.01.2021
01.04.2021
01.08.2021
31.12.2021</t>
  </si>
  <si>
    <r>
      <t xml:space="preserve">01.08.2021
</t>
    </r>
    <r>
      <rPr>
        <sz val="12"/>
        <color rgb="FFFF0000"/>
        <rFont val="Calibri"/>
        <family val="2"/>
        <scheme val="minor"/>
      </rPr>
      <t>01.09.2021</t>
    </r>
  </si>
  <si>
    <t>Synulox comp vet 200mg/50mg/10mg</t>
  </si>
  <si>
    <t>suspensjon</t>
  </si>
  <si>
    <t>400 pakninger</t>
  </si>
  <si>
    <t>Belgium</t>
  </si>
  <si>
    <t>Mangel på Synulox comp vet suspensjon</t>
  </si>
  <si>
    <t>29.07.2020
12.01.2021
05.08.2021</t>
  </si>
  <si>
    <r>
      <t xml:space="preserve">01.06.2020
01.02.2021
01.08.2021
</t>
    </r>
    <r>
      <rPr>
        <sz val="11"/>
        <color rgb="FFFF0000"/>
        <rFont val="Calibri"/>
        <family val="2"/>
        <scheme val="minor"/>
      </rPr>
      <t>01.11.2021</t>
    </r>
  </si>
  <si>
    <t>EU/EØS og Storbritannia</t>
  </si>
  <si>
    <t>Cytotec 0,2 mg tablett, 100 stk blisterpakning</t>
  </si>
  <si>
    <t>Eurican Herpes 205</t>
  </si>
  <si>
    <t>vaksine</t>
  </si>
  <si>
    <t>Mangel på Eurican Herpes</t>
  </si>
  <si>
    <r>
      <t>01.03.2021
01.05.2021</t>
    </r>
    <r>
      <rPr>
        <sz val="11"/>
        <color rgb="FFFF0000"/>
        <rFont val="Calibri"/>
        <family val="2"/>
        <scheme val="minor"/>
      </rPr>
      <t xml:space="preserve">
</t>
    </r>
    <r>
      <rPr>
        <sz val="11"/>
        <rFont val="Calibri"/>
        <family val="2"/>
        <scheme val="minor"/>
      </rPr>
      <t>01.08.2021</t>
    </r>
    <r>
      <rPr>
        <sz val="11"/>
        <color rgb="FFFF0000"/>
        <rFont val="Calibri"/>
        <family val="2"/>
        <scheme val="minor"/>
      </rPr>
      <t xml:space="preserve">
</t>
    </r>
    <r>
      <rPr>
        <sz val="11"/>
        <rFont val="Calibri"/>
        <family val="2"/>
        <scheme val="minor"/>
      </rPr>
      <t>15.09.2021</t>
    </r>
    <r>
      <rPr>
        <sz val="11"/>
        <color rgb="FFFF0000"/>
        <rFont val="Calibri"/>
        <family val="2"/>
        <scheme val="minor"/>
      </rPr>
      <t xml:space="preserve">
01.11.2021</t>
    </r>
  </si>
  <si>
    <t>26.01.2021
09.04.2021
11.05.2021
05.08.2021</t>
  </si>
  <si>
    <t>Mangel på Tramagetic Retard depottabletter</t>
  </si>
  <si>
    <t>Orifarm Healthcare A/S</t>
  </si>
  <si>
    <t>250 pakninger</t>
  </si>
  <si>
    <t>Apocillin 330 mg tablett, filmdrasjert, 20 stk blisterpakning</t>
  </si>
  <si>
    <t>589473</t>
  </si>
  <si>
    <t>Apocillin 330 mg tablett, filmdrasjert, 30 stk blisterpakning</t>
  </si>
  <si>
    <t>589481</t>
  </si>
  <si>
    <t>Mangel på Cytotec</t>
  </si>
  <si>
    <t>Regulatorisk endring</t>
  </si>
  <si>
    <t>Imigran 50 mg tablett, filmdrasjert, 12 stk blisterpakning</t>
  </si>
  <si>
    <t>585232</t>
  </si>
  <si>
    <t>4500 pakninger</t>
  </si>
  <si>
    <t>Mangel på Vivotif tabletter</t>
  </si>
  <si>
    <t>B01AB04</t>
  </si>
  <si>
    <t>Fragmin 25 000 IE anti-Xa/ml injeksjonsvæske, oppløsning, 10x0,3 ml ferdigfylt sprøyte</t>
  </si>
  <si>
    <t>399733</t>
  </si>
  <si>
    <t>dalteparinnatrium</t>
  </si>
  <si>
    <t>harde kapsler</t>
  </si>
  <si>
    <t>Atomoxetine 10 mg</t>
  </si>
  <si>
    <t>Atomoxetine  25 mg</t>
  </si>
  <si>
    <t>875 pakninger</t>
  </si>
  <si>
    <t>960 pakninger</t>
  </si>
  <si>
    <t>Rebetol 40 mg/ml</t>
  </si>
  <si>
    <t>mikstur</t>
  </si>
  <si>
    <t>Pexion 100 mg</t>
  </si>
  <si>
    <t>Sverige/Finland</t>
  </si>
  <si>
    <t>Pexion 400 mg</t>
  </si>
  <si>
    <t>Mangel på Pexion</t>
  </si>
  <si>
    <t>Bravecto 250 mg påflekkingsvæske, oppløsning, 2x0,89 ml pipette</t>
  </si>
  <si>
    <t>475728</t>
  </si>
  <si>
    <t>Mangel på Bravecto påflekkingsvæske</t>
  </si>
  <si>
    <t>Mangel på Trimetoprim mikstur</t>
  </si>
  <si>
    <t>Trimetoprim 10 mg/ml</t>
  </si>
  <si>
    <t>B01AC05</t>
  </si>
  <si>
    <t>Ticlid 250 mg tablett, 100 stk</t>
  </si>
  <si>
    <t>588608</t>
  </si>
  <si>
    <t>tiklopidin</t>
  </si>
  <si>
    <t>Sanofi Aventis</t>
  </si>
  <si>
    <t>Avregistreres 01.10.2021</t>
  </si>
  <si>
    <t>Ticlid tabletter avregistreres</t>
  </si>
  <si>
    <t>M02AA10</t>
  </si>
  <si>
    <t>Orudis 2,5 % gel, 1x60 g tube</t>
  </si>
  <si>
    <t>167547</t>
  </si>
  <si>
    <t>ketoprofen</t>
  </si>
  <si>
    <t>01.11.2020
Forlenget til 01.09.2021
Forlenget til 01.12.2021</t>
  </si>
  <si>
    <t>01.03.2021
Forlenget til 01.09.2021
Forlenget til 01.12.2021</t>
  </si>
  <si>
    <t>31.05.2022
31.03.2023</t>
  </si>
  <si>
    <t xml:space="preserve">800
600 </t>
  </si>
  <si>
    <r>
      <t xml:space="preserve">19.05.2021
15.08.2021
</t>
    </r>
    <r>
      <rPr>
        <sz val="12"/>
        <color rgb="FFFF0000"/>
        <rFont val="Calibri"/>
        <family val="2"/>
        <scheme val="minor"/>
      </rPr>
      <t>31.10.2021</t>
    </r>
  </si>
  <si>
    <r>
      <t xml:space="preserve">04.06.2021
15.08.2021
</t>
    </r>
    <r>
      <rPr>
        <sz val="12"/>
        <color rgb="FFFF0000"/>
        <rFont val="Calibri"/>
        <family val="2"/>
        <scheme val="minor"/>
      </rPr>
      <t>31.10.2021</t>
    </r>
  </si>
  <si>
    <r>
      <rPr>
        <sz val="12"/>
        <color rgb="FFFF0000"/>
        <rFont val="Calibri"/>
        <family val="2"/>
        <scheme val="minor"/>
      </rPr>
      <t>30.07.2021</t>
    </r>
    <r>
      <rPr>
        <sz val="12"/>
        <rFont val="Calibri"/>
        <family val="2"/>
        <scheme val="minor"/>
      </rPr>
      <t xml:space="preserve">
01.06.2021</t>
    </r>
  </si>
  <si>
    <r>
      <rPr>
        <sz val="12"/>
        <color rgb="FFFF0000"/>
        <rFont val="Calibri"/>
        <family val="2"/>
        <scheme val="minor"/>
      </rPr>
      <t>01.08.2021</t>
    </r>
    <r>
      <rPr>
        <sz val="12"/>
        <rFont val="Calibri"/>
        <family val="2"/>
        <scheme val="minor"/>
      </rPr>
      <t xml:space="preserve">
01.06.2021</t>
    </r>
  </si>
  <si>
    <t>8921+3693+7656</t>
  </si>
  <si>
    <t>6912+7306+3263</t>
  </si>
  <si>
    <t xml:space="preserve">Metycor 250 mg </t>
  </si>
  <si>
    <t>Tobramycin B. Braun 3 mg/ml infusjonsvæske, oppløsning, 20x120 ml flaske av plast</t>
  </si>
  <si>
    <t>036990</t>
  </si>
  <si>
    <t>N01BB52</t>
  </si>
  <si>
    <t>Xylocain Adrenalin 10 mg/ml/5 mikrog/ml injeksjonsvæske, oppløsning, 5x20 ml hetteglass</t>
  </si>
  <si>
    <t>160026</t>
  </si>
  <si>
    <t>adrenalintartrat, lidokainhydrokloridmonohydrat</t>
  </si>
  <si>
    <r>
      <t xml:space="preserve">
08.10.2021
</t>
    </r>
    <r>
      <rPr>
        <sz val="11"/>
        <color rgb="FFFF0000"/>
        <rFont val="Calibri"/>
        <family val="2"/>
        <scheme val="minor"/>
      </rPr>
      <t>01.11.2021</t>
    </r>
  </si>
  <si>
    <t>Mangel på Nurofen</t>
  </si>
  <si>
    <t>Nurofen 40 mg/ml</t>
  </si>
  <si>
    <t>L01EB01</t>
  </si>
  <si>
    <t>Gefitinib Mylan 250 mg tablett, filmdrasjert, 30 stk blisterpakning</t>
  </si>
  <si>
    <t>077120</t>
  </si>
  <si>
    <t>gefitinib</t>
  </si>
  <si>
    <t>B01AD11</t>
  </si>
  <si>
    <t>Metalyse 10 000 E pulver og væske til injeksjonsvæske, oppløsning, 10 ml ferdigfylt sprøyte</t>
  </si>
  <si>
    <t>590919</t>
  </si>
  <si>
    <t>tenekteplase</t>
  </si>
  <si>
    <t>R05CB02</t>
  </si>
  <si>
    <t>bromheksinhydroklorid</t>
  </si>
  <si>
    <t>Trica 20 mg/ml injeksjonsvæske, suspensjon, 12x1 ml ampulle av glass</t>
  </si>
  <si>
    <t>533912</t>
  </si>
  <si>
    <r>
      <rPr>
        <sz val="12"/>
        <color rgb="FFFF0000"/>
        <rFont val="Calibri"/>
        <family val="2"/>
        <scheme val="minor"/>
      </rPr>
      <t>01.11.2021</t>
    </r>
    <r>
      <rPr>
        <sz val="12"/>
        <rFont val="Calibri"/>
        <family val="2"/>
        <scheme val="minor"/>
      </rPr>
      <t xml:space="preserve">
30.08.2021</t>
    </r>
  </si>
  <si>
    <t>Ventet mangel på Metalyse</t>
  </si>
  <si>
    <t>Drontaste 150 mg/ 144 mg/ 50 mg tablett, 2 stk blisterpakning</t>
  </si>
  <si>
    <t>596523</t>
  </si>
  <si>
    <t>febantel, prazikvantel, pyrantelembonat</t>
  </si>
  <si>
    <t>QC03CA04</t>
  </si>
  <si>
    <t>UpCard 0,75 mg tablett, 30 stk blisterpakning</t>
  </si>
  <si>
    <t>579217</t>
  </si>
  <si>
    <t>torasemid</t>
  </si>
  <si>
    <t>Rimstar tabletter</t>
  </si>
  <si>
    <t>Mangel på Rimstar</t>
  </si>
  <si>
    <t>L01AB01</t>
  </si>
  <si>
    <t>Busulfan Fresenius Kabi 6 mg/ml konsentrat til infusjonsvæske, oppløsning, 8x10 ml hetteglass</t>
  </si>
  <si>
    <t>582266</t>
  </si>
  <si>
    <t>busulfan</t>
  </si>
  <si>
    <t>Fresenius Kabi Deutschland Gmbh</t>
  </si>
  <si>
    <t>Novaquin 15 mg/ml mikstur, suspensjon, 125 ml flaske</t>
  </si>
  <si>
    <t>431061</t>
  </si>
  <si>
    <t>Novaquin 15 mg/ml mikstur, suspensjon, 336 ml flaske</t>
  </si>
  <si>
    <t>465215</t>
  </si>
  <si>
    <t>Teva Sweden Ab</t>
  </si>
  <si>
    <t>Airomir Autohaler 0,1 mg/dose inhalasjonsaerosol, suspensjon, 200 doser inhalator</t>
  </si>
  <si>
    <t>529269</t>
  </si>
  <si>
    <t>Abboticin 250 mg tablett, drasjert, 100 stk boks</t>
  </si>
  <si>
    <t>496480</t>
  </si>
  <si>
    <t>erytromycinstearat</t>
  </si>
  <si>
    <t>Abboticin 250 mg tablett, drasjert, 30 stk boks</t>
  </si>
  <si>
    <t>477322</t>
  </si>
  <si>
    <t>Abboticin 250 mg tablett, drasjert, 40 stk boks</t>
  </si>
  <si>
    <t>059925</t>
  </si>
  <si>
    <t>M05BA06</t>
  </si>
  <si>
    <t>Bonviva 3 mg injeksjonsvæske, oppløsning, 3 ml ferdigfylt sprøyte</t>
  </si>
  <si>
    <t>556767</t>
  </si>
  <si>
    <t>ibandronatnatriummonohydrat</t>
  </si>
  <si>
    <t>A03BA03</t>
  </si>
  <si>
    <t>Egazil 0,2 mg depottablett, 100 stk boks</t>
  </si>
  <si>
    <t>485136</t>
  </si>
  <si>
    <t>hyoscyaminsulfat</t>
  </si>
  <si>
    <t>Ery-Max meldes midlertidig utgått</t>
  </si>
  <si>
    <r>
      <t>15.07.2021
15.09.2021</t>
    </r>
    <r>
      <rPr>
        <sz val="11"/>
        <color rgb="FFFF0000"/>
        <rFont val="Calibri"/>
        <family val="2"/>
        <scheme val="minor"/>
      </rPr>
      <t xml:space="preserve">
</t>
    </r>
    <r>
      <rPr>
        <sz val="11"/>
        <rFont val="Calibri"/>
        <family val="2"/>
        <scheme val="minor"/>
      </rPr>
      <t xml:space="preserve">15.10.2021
</t>
    </r>
    <r>
      <rPr>
        <sz val="11"/>
        <color rgb="FFFF0000"/>
        <rFont val="Calibri"/>
        <family val="2"/>
        <scheme val="minor"/>
      </rPr>
      <t>01.11.2021</t>
    </r>
  </si>
  <si>
    <r>
      <t xml:space="preserve">15.08.2021
</t>
    </r>
    <r>
      <rPr>
        <sz val="11"/>
        <color rgb="FFFF0000"/>
        <rFont val="Calibri"/>
        <family val="2"/>
        <scheme val="minor"/>
      </rPr>
      <t>30.09.2021</t>
    </r>
  </si>
  <si>
    <t>Mangel på Atomoxetine</t>
  </si>
  <si>
    <t>Mangel på Mysimba depottabletter</t>
  </si>
  <si>
    <t>Mysimba 8 mg/90 mg</t>
  </si>
  <si>
    <t>Mangel på Egazil depottabletter</t>
  </si>
  <si>
    <t>Egazil 0,2 mg</t>
  </si>
  <si>
    <t xml:space="preserve">Underkjent på grunn av kvalitet. </t>
  </si>
  <si>
    <t>Sumatriptan Aurobindo 50 mg tablett, 6 stk blisterpakning</t>
  </si>
  <si>
    <t>598826</t>
  </si>
  <si>
    <t>1) 7425 + 3000
2) 3500 + 1500</t>
  </si>
  <si>
    <t>1) Danmark
2) Sverige/Island</t>
  </si>
  <si>
    <t>Upjohn EESV</t>
  </si>
  <si>
    <t>latanoprost, timololmaleat</t>
  </si>
  <si>
    <t>Laboratoires Thea S.A.S</t>
  </si>
  <si>
    <t>Fixopost 50 mikrog/ml/5 mg/ml øyedråper, oppløsning i endosebeholder, 30x0,2 ml endosebeholder</t>
  </si>
  <si>
    <t>505003</t>
  </si>
  <si>
    <t>Opprinnelig forventet levering: 23.12.2021</t>
  </si>
  <si>
    <t>Navelbine 20 mg</t>
  </si>
  <si>
    <t xml:space="preserve">Bonviva 3 mg/ferdigfylt sprøyte </t>
  </si>
  <si>
    <t>Mangel på Bonviva injeksjonsvæske</t>
  </si>
  <si>
    <r>
      <rPr>
        <sz val="12"/>
        <color rgb="FFFF0000"/>
        <rFont val="Calibri"/>
        <family val="2"/>
        <scheme val="minor"/>
      </rPr>
      <t>01.11.2021</t>
    </r>
    <r>
      <rPr>
        <sz val="12"/>
        <rFont val="Calibri"/>
        <family val="2"/>
        <scheme val="minor"/>
      </rPr>
      <t xml:space="preserve">
01.10.2021
01.09.2021
01.08.2021
01.06.2021</t>
    </r>
  </si>
  <si>
    <r>
      <t xml:space="preserve">
30.07.2021
17.09.2021</t>
    </r>
    <r>
      <rPr>
        <sz val="12"/>
        <color rgb="FFFF0000"/>
        <rFont val="Calibri"/>
        <family val="2"/>
        <scheme val="minor"/>
      </rPr>
      <t xml:space="preserve">
15.10.2021</t>
    </r>
  </si>
  <si>
    <t>Atozet 10 mg/80 mg tablett, filmdrasjert, 90 stk blisterpakning</t>
  </si>
  <si>
    <t>405823</t>
  </si>
  <si>
    <t>Carbimazole Orifarm 5 mg tablett, 100 stk boks av plast</t>
  </si>
  <si>
    <t>197776</t>
  </si>
  <si>
    <t>15.09.2021
01.12.2021</t>
  </si>
  <si>
    <t>23.04.2021
24.06.2021
24.09.2021</t>
  </si>
  <si>
    <r>
      <t>01.06.2021
15.06.2021</t>
    </r>
    <r>
      <rPr>
        <sz val="12"/>
        <color rgb="FFFF0000"/>
        <rFont val="Calibri"/>
        <family val="2"/>
        <scheme val="minor"/>
      </rPr>
      <t xml:space="preserve">
</t>
    </r>
    <r>
      <rPr>
        <sz val="12"/>
        <rFont val="Calibri"/>
        <family val="2"/>
        <scheme val="minor"/>
      </rPr>
      <t xml:space="preserve">01.09.2021
</t>
    </r>
    <r>
      <rPr>
        <sz val="12"/>
        <color rgb="FFFF0000"/>
        <rFont val="Calibri"/>
        <family val="2"/>
        <scheme val="minor"/>
      </rPr>
      <t>15.11.2021</t>
    </r>
  </si>
  <si>
    <t>Atazanavir 300 mg</t>
  </si>
  <si>
    <t>120 pakninger</t>
  </si>
  <si>
    <t>Tilbakekalling og salgsstopp medfører langvarig mangel på Champix tabletter</t>
  </si>
  <si>
    <t>J05AE08</t>
  </si>
  <si>
    <t>453127</t>
  </si>
  <si>
    <t>atazanavir</t>
  </si>
  <si>
    <t>Atazanavir Accord 300 mg kapsel, harde, 30 stk</t>
  </si>
  <si>
    <t>Oppdatert 31.01.2021: mangelperiode til 30.09.2021
Oppdatert 29.10.2020: mangelperiode til 16.04.2021
Opprinnelig forventet levering: 01.02.2021</t>
  </si>
  <si>
    <t>Oppdatert 30.01.2021: mangelperiode til 30.09.2021
Oppdatert 12.10.2020: mangelperiode til 30.03.2021
Oppdatert 06.08.2020: mangelperiode til 01.02.2021
Opprinnelig forventet levering: 01.12.2020</t>
  </si>
  <si>
    <t>B03BA01</t>
  </si>
  <si>
    <t>Behepan 1 mg tablett, filmdrasjert, 100 stk boks av plast</t>
  </si>
  <si>
    <t>467083</t>
  </si>
  <si>
    <t>cyanokobalamin</t>
  </si>
  <si>
    <t>Imovane 5 mg tablett, filmdrasjert, 30 stk blisterpakning</t>
  </si>
  <si>
    <t>085860</t>
  </si>
  <si>
    <t xml:space="preserve">Legemiddelmangel frem til avregistrering. </t>
  </si>
  <si>
    <t>copper (MIBI)4 BF4</t>
  </si>
  <si>
    <t>V09GA01</t>
  </si>
  <si>
    <t>Technescan Sestamibi, 1 mg preparasjonssett til radioaktive legemidler, 5 hetteglass</t>
  </si>
  <si>
    <t>06.10.2021</t>
  </si>
  <si>
    <t>Oppdatert 05.10.2021: mangelperiode til 22.10.2021_x000D_
Oppdatert 16.09.2021: mangelperiode til 06.10.2021_x000D_
Opprinnelig forventet levering: 29.09.2021</t>
  </si>
  <si>
    <t>Xylocain-Adrenalin 10mg/ml + 5mikrogram/ml</t>
  </si>
  <si>
    <t>Mangel på Xylocain-Adrenalin</t>
  </si>
  <si>
    <t>Rasjonering av Xylocain-Adrenalin injeksjonsvæske
Mangel på Xylocain-Adrenalin</t>
  </si>
  <si>
    <t>D05BA02</t>
  </si>
  <si>
    <t>Uvadex 20 mikrog/ml oppløsning til blodfraksjonsmodifisering, 12x10 ml hetteglass</t>
  </si>
  <si>
    <t>444410</t>
  </si>
  <si>
    <t>metoksalen</t>
  </si>
  <si>
    <t>Therakos Europe Ltd</t>
  </si>
  <si>
    <t>Atozet 10 mg/40 mg tablett, filmdrasjert, 90 stk blisterpakning</t>
  </si>
  <si>
    <t>179557</t>
  </si>
  <si>
    <t>G01AF02</t>
  </si>
  <si>
    <t>Canesten 500 mg/1 %  kombinasjonspakning, 1 stk vagitorie + 20 g krem</t>
  </si>
  <si>
    <t>065341</t>
  </si>
  <si>
    <t>QD11AH91</t>
  </si>
  <si>
    <t>Cytopoint 40 mg/ml injeksjonsvæske, oppløsning, 2x1 ml hetteglass</t>
  </si>
  <si>
    <t>445892</t>
  </si>
  <si>
    <t>lokivetmab</t>
  </si>
  <si>
    <t>Cytopoint 30 mg/ml injeksjonsvæske, oppløsning, 2x1 ml hetteglass</t>
  </si>
  <si>
    <t>387918</t>
  </si>
  <si>
    <t>Opprinnelig forventet levering: 15.11.2021</t>
  </si>
  <si>
    <t>Lyrica 150 mg kapsel, hard, 100x1 stk endoseblisterpakning</t>
  </si>
  <si>
    <t>Undersøkes</t>
  </si>
  <si>
    <t>N05AE04</t>
  </si>
  <si>
    <t>Ziprasidon Actavis 40 mg kapsel, hard, 56 stk blisterpakning</t>
  </si>
  <si>
    <t>150005</t>
  </si>
  <si>
    <t>ziprasidonhydroklorid</t>
  </si>
  <si>
    <t>N02AA03</t>
  </si>
  <si>
    <t>Hydromorfonhydroklorid Kalceks 50 mg/ml injeksjons-/infusjonsvæske, oppløsning, 5x1 ml ampulle</t>
  </si>
  <si>
    <t>489731</t>
  </si>
  <si>
    <t>hydromorfonhydroklorid</t>
  </si>
  <si>
    <t>As Kalceks</t>
  </si>
  <si>
    <t xml:space="preserve">Feil på merking av pakker </t>
  </si>
  <si>
    <t>20.10.2021</t>
  </si>
  <si>
    <t>Opprinnelig forventet levering: 01.01.2022</t>
  </si>
  <si>
    <t>Mangel på Migea tabletter</t>
  </si>
  <si>
    <t>Migea 200 mg</t>
  </si>
  <si>
    <r>
      <t xml:space="preserve">
15.11.2021
</t>
    </r>
    <r>
      <rPr>
        <sz val="12"/>
        <color rgb="FFFF0000"/>
        <rFont val="Calibri"/>
        <family val="2"/>
        <scheme val="minor"/>
      </rPr>
      <t>15.01.2022</t>
    </r>
  </si>
  <si>
    <t>altearot, timian</t>
  </si>
  <si>
    <t>Kwizda Pharma Gmbh</t>
  </si>
  <si>
    <t>Bisolvon 8 mg oppløselig tablett, 16 stk blisterpakning</t>
  </si>
  <si>
    <t>045051</t>
  </si>
  <si>
    <t>Sertralin Hexal 50 mg tablett, filmdrasjert, 100 stk blisterpakning</t>
  </si>
  <si>
    <t>514251</t>
  </si>
  <si>
    <t>Isaderm 5mg/g/1mg/g</t>
  </si>
  <si>
    <t>UK/Irland</t>
  </si>
  <si>
    <t>Tramagetic Retard 75 mg</t>
  </si>
  <si>
    <t xml:space="preserve">Annen legemiddelformulering tilgjengelig </t>
  </si>
  <si>
    <t>Detrusitol SR 2 mg depotkapsel, hard, 28 stk blisterpakning</t>
  </si>
  <si>
    <t>007707</t>
  </si>
  <si>
    <t>tolterodintartrat</t>
  </si>
  <si>
    <t>Dolcontin 200 mg depottablett, 90 stk blisterpakning</t>
  </si>
  <si>
    <t>581983</t>
  </si>
  <si>
    <t>Tramagetic Retard 75 mg depottablett, 20x1 stk endoseblisterpakning</t>
  </si>
  <si>
    <t>098655</t>
  </si>
  <si>
    <t>Bisolvon 0,8 mg/ml mikstur, 125 ml flaske av glass</t>
  </si>
  <si>
    <t>395281</t>
  </si>
  <si>
    <t>Bronwel Comp  mikstur, oppløsning, 240 ml flaske av glass</t>
  </si>
  <si>
    <t>559661</t>
  </si>
  <si>
    <t>M01AH05</t>
  </si>
  <si>
    <t>Arcoxia 90 mg tablett, filmdrasjert, 28 stk blisterpakning</t>
  </si>
  <si>
    <t>011271</t>
  </si>
  <si>
    <t>etorikoksib</t>
  </si>
  <si>
    <t>03.11.2021</t>
  </si>
  <si>
    <t>Arcoxia 120 mg tablett, filmdrasjert, 14 stk blisterpakning</t>
  </si>
  <si>
    <t>011348</t>
  </si>
  <si>
    <r>
      <t xml:space="preserve">01.12.2021
</t>
    </r>
    <r>
      <rPr>
        <sz val="11"/>
        <color rgb="FFFF0000"/>
        <rFont val="Calibri"/>
        <family val="2"/>
        <scheme val="minor"/>
      </rPr>
      <t xml:space="preserve">01.07.2022 </t>
    </r>
  </si>
  <si>
    <t>Mangel på Wellbutrin Retard tabletter og Bupropion hydrochloride tabletter</t>
  </si>
  <si>
    <t>Wellbutrin Retard 150 mg</t>
  </si>
  <si>
    <t>Bupropion hydrochloride 150 mg</t>
  </si>
  <si>
    <t>469274</t>
  </si>
  <si>
    <t>B02BC30</t>
  </si>
  <si>
    <t>Evicel 100-180 mg/2 ml/1 600-2 400 IE/2 ml oppløsning til vevslim, 2 ml hetteglass</t>
  </si>
  <si>
    <t>033982</t>
  </si>
  <si>
    <t>humanfibrinogen, trombin, human</t>
  </si>
  <si>
    <t>Omrix Biopharmaceuticals Sa</t>
  </si>
  <si>
    <t>R01AA05</t>
  </si>
  <si>
    <t>Rhinox 0,1 mg/ml nesedråper, oppløsning, 20x0,3 ml endosebeholder</t>
  </si>
  <si>
    <t>542068</t>
  </si>
  <si>
    <t>oksymetazolinhydroklorid</t>
  </si>
  <si>
    <t>R05CA10</t>
  </si>
  <si>
    <t>Rhinox 0,1 mg/ml</t>
  </si>
  <si>
    <t>Mangel på Rhinox nesedråper</t>
  </si>
  <si>
    <t>Arcoxia 120 mg tablett, filmdrasjert, 7 stk blisterpakning</t>
  </si>
  <si>
    <t>011326</t>
  </si>
  <si>
    <t>C07AB03</t>
  </si>
  <si>
    <t>Atenolol Mylan 25 mg tablett, filmdrasjert, 98 stk blisterpakning</t>
  </si>
  <si>
    <t>039698</t>
  </si>
  <si>
    <t>atenolol</t>
  </si>
  <si>
    <t>Mangel på Behepan tabletter</t>
  </si>
  <si>
    <t>Apocillin 1 g tablett, filmdrasjert, 60 stk blisterpakning</t>
  </si>
  <si>
    <t>033729</t>
  </si>
  <si>
    <t>Dotarem 279,3 mg/ml injeksjonsvæske, oppløsning, 25x15 ml hetteglass</t>
  </si>
  <si>
    <t>572263</t>
  </si>
  <si>
    <t>Opprinnelig forventet levering: 30.11.2021</t>
  </si>
  <si>
    <t>QP52AA01</t>
  </si>
  <si>
    <t>Droncit vet 50 mg tablett, 2 stk blisterpakning</t>
  </si>
  <si>
    <t>425256</t>
  </si>
  <si>
    <t>prazikvantel</t>
  </si>
  <si>
    <t>L01CE01</t>
  </si>
  <si>
    <t>Hycamtin 1 mg kapsel, hard, 1x10 stk blisterpakning</t>
  </si>
  <si>
    <t>128182</t>
  </si>
  <si>
    <t>J01FF01</t>
  </si>
  <si>
    <t>Clindamycin Navamedic 150 mg/ml injeksjonsvæske/konsentrat til infusjonsvæske, oppløsning, 10x4 ml ampulle</t>
  </si>
  <si>
    <t>445814</t>
  </si>
  <si>
    <t>Navamedic Asa</t>
  </si>
  <si>
    <t>A08AB01</t>
  </si>
  <si>
    <t>Xenical 120 mg kapsel, hard, 84 stk blisterpakning</t>
  </si>
  <si>
    <t>135397</t>
  </si>
  <si>
    <t>orlistat</t>
  </si>
  <si>
    <t>Seroquel Depot 200 mg depottablett, 10x10 stk blisterpakning</t>
  </si>
  <si>
    <t>146763</t>
  </si>
  <si>
    <t>kvetiapinfumarat</t>
  </si>
  <si>
    <t>11.11.2021</t>
  </si>
  <si>
    <t>A06AH03</t>
  </si>
  <si>
    <t>Moventig 25 mg tablett, filmdrasjert, 90x1 stk endoseblisterpakning</t>
  </si>
  <si>
    <t>391980</t>
  </si>
  <si>
    <t>naloksegoloksalat</t>
  </si>
  <si>
    <t xml:space="preserve">Feil i planavdelingen </t>
  </si>
  <si>
    <t>12.11.2021</t>
  </si>
  <si>
    <t>Oppdatert 27.09.2021: mangelperiode til 29.12.2021_x000D_
Oppdatert 28.07.2021: mangelperiode til 02.05.2022_x000D_
Oppdatert 16.12.2020: mangelperiode til 24.10.2021_x000D_
Oppdatert 25.11.2020: mangelperiode til 14.03.2021_x000D_
Opprinnelig startdato: 10.01.2021</t>
  </si>
  <si>
    <t>14.11.2021</t>
  </si>
  <si>
    <t>Oppdatert 23.09.2021: mangelperiode til 31.01.2022_x000D_
Opprinnelig forventet levering: 23.12.2021</t>
  </si>
  <si>
    <t>15.11.2021</t>
  </si>
  <si>
    <t>Nozinan 100 mg tabletter. 100 stk</t>
  </si>
  <si>
    <t>443374</t>
  </si>
  <si>
    <t>levomepromazine</t>
  </si>
  <si>
    <t>L01XA03</t>
  </si>
  <si>
    <t>Oxaliplatin Fresenius Kabi 5 mg/ml konsentrat til infusjonsvæske, oppløsning, 1x10 ml hetteglass</t>
  </si>
  <si>
    <t>073354</t>
  </si>
  <si>
    <t>oksaliplatin</t>
  </si>
  <si>
    <t>C09BB02</t>
  </si>
  <si>
    <t>Zanipress 10 mg/10 mg tablett, filmdrasjert, 98 stk blisterpakning</t>
  </si>
  <si>
    <t>140784</t>
  </si>
  <si>
    <t>enalaprilmaleat, lerkanidipinhydroklorid</t>
  </si>
  <si>
    <t>Recordati Ireland Limited</t>
  </si>
  <si>
    <t>17.11.2021</t>
  </si>
  <si>
    <t>01.02.2022
01.06.2022</t>
  </si>
  <si>
    <t>A12AA06</t>
  </si>
  <si>
    <t>Calcium-Sandoz 500 mg Ca brusetablett, 20 stk boks</t>
  </si>
  <si>
    <t>193821</t>
  </si>
  <si>
    <t>kalsiumkarbonat, kalsiumlaktatglukonat</t>
  </si>
  <si>
    <t>Oppdatert 24.10.2021: mangelperiode til 10.01.2022
Opprinnelig forventet levering: 15.11.2021</t>
  </si>
  <si>
    <t>Diazepam-Lipuro 5 mg/ml</t>
  </si>
  <si>
    <r>
      <t xml:space="preserve">
15.01.2022
</t>
    </r>
    <r>
      <rPr>
        <sz val="12"/>
        <color rgb="FFFF0000"/>
        <rFont val="Calibri"/>
        <family val="2"/>
        <scheme val="minor"/>
      </rPr>
      <t>01.10.2022</t>
    </r>
  </si>
  <si>
    <t>2900 pakninger</t>
  </si>
  <si>
    <t>Mangel på Calcium-Sandoz brusetabletter</t>
  </si>
  <si>
    <t>Calcium-Sandoz 500 mg</t>
  </si>
  <si>
    <t>brusetabletter</t>
  </si>
  <si>
    <t>C09CA08</t>
  </si>
  <si>
    <t>Olmetec 10 mg tablett, filmdrasjert, 98 stk kalenderpakning</t>
  </si>
  <si>
    <t>018512</t>
  </si>
  <si>
    <t>olmesartanmedoksomil</t>
  </si>
  <si>
    <t>R01AA07</t>
  </si>
  <si>
    <t>Otrivin 1 mg/ml nesespray, oppløsning, 10 ml flaske av plast med spraypumpe</t>
  </si>
  <si>
    <t>xylometazolinhydroklorid</t>
  </si>
  <si>
    <t>R05CB01</t>
  </si>
  <si>
    <t>Bronkyl 200 mg brusetablett, 25 stk rør av plast</t>
  </si>
  <si>
    <t>477121</t>
  </si>
  <si>
    <t>acetylcystein</t>
  </si>
  <si>
    <t>Paracet 500 mg brusetablett, 20 stk boks</t>
  </si>
  <si>
    <t>489492</t>
  </si>
  <si>
    <t>Zofran 0,8 mg/ml mikstur, oppløsning, 50 ml flaske</t>
  </si>
  <si>
    <t>049090</t>
  </si>
  <si>
    <t>23.11.2021</t>
  </si>
  <si>
    <t>Oppdatert 16.09.2021: mangelperiode til 20.12.2021_x000D_
Oppdatert 19.08.2021: mangelperiode til 01.12.2021_x000D_
Oppdatert 04.08.2021: mangelperiode til 15.09.2021_x000D_
Oppdatert 15.06.2021: mangelperiode til 01.09.2021_x000D_
Oppdatert 22.04.2021: mangelperiode til 30.06.2021_x000D_
Opprinnelig forventet levering: 23.04.2021</t>
  </si>
  <si>
    <t>J01CR02</t>
  </si>
  <si>
    <t>Augmentin 400 mg/57 mg/5 ml pulver til mikstur, suspensjon, 70 ml flaske av glass</t>
  </si>
  <si>
    <t>183957</t>
  </si>
  <si>
    <t>D11AH04</t>
  </si>
  <si>
    <t>Toctino 30 mg kapsel, myk, 30 stk blisterpakning</t>
  </si>
  <si>
    <t>148374</t>
  </si>
  <si>
    <t>alitretinoin</t>
  </si>
  <si>
    <t>Stiefel Laboratories (Irland) Ltd</t>
  </si>
  <si>
    <t>100 stk 9700 og 30 stk 1100</t>
  </si>
  <si>
    <t>Mangel på Sertralin Hexal tabletter</t>
  </si>
  <si>
    <t>Mangel på Sertralin hexal tabletter</t>
  </si>
  <si>
    <t>QS02CA90</t>
  </si>
  <si>
    <t>Osurnia  øregel, 20x2,05 g tube</t>
  </si>
  <si>
    <t>145431</t>
  </si>
  <si>
    <t>betametasonacetat, florfenikol, terbinafin</t>
  </si>
  <si>
    <t>Dechra Regulatory B.V.</t>
  </si>
  <si>
    <t>24.11.2021</t>
  </si>
  <si>
    <t>Oppdatert 30.08.2021: mangelperiode til 01.02.2022_x000D_
Oppdatert 16.07.2021: mangelperiode til 16.07.2021. Opprinnelig forventet levering: 16.08.2021</t>
  </si>
  <si>
    <t>Apocillin 330 mg</t>
  </si>
  <si>
    <t>Mangel på Apocillin 330 mg tabletter</t>
  </si>
  <si>
    <t>Prednisolon 5 mg</t>
  </si>
  <si>
    <t>Mangel på Prednisolon 5 mg tabletter</t>
  </si>
  <si>
    <t>A03FA01</t>
  </si>
  <si>
    <t>Afipran 5 mg/ml injeksjonsvæske, oppløsning, 10x2 ml ampulle</t>
  </si>
  <si>
    <t>064956</t>
  </si>
  <si>
    <t>metoklopramidhydrokloridmonohydrat</t>
  </si>
  <si>
    <t>Bisolvon 1,6 mg/ml mikstur, 125 ml flaske av glass</t>
  </si>
  <si>
    <t>015943</t>
  </si>
  <si>
    <t>26.11.2021</t>
  </si>
  <si>
    <t>Oppdatert 02.11.2021: mangelperiode til 22.02.2022_x000D_
Oppdatert 26.10.2021: mangelperiode til 21.12.2021
Opprinnelig forventet levering: 21.12.2021</t>
  </si>
  <si>
    <t>Sandimmun Neoral 100 mg/ml mikstur, oppløsning, 50 ml flaske av glass</t>
  </si>
  <si>
    <t>586107</t>
  </si>
  <si>
    <t>S01AE03</t>
  </si>
  <si>
    <t>Cilox 3 mg/ml øyedråper, oppløsning, 5 ml flaske av plast</t>
  </si>
  <si>
    <t>387019</t>
  </si>
  <si>
    <t>M01AH04</t>
  </si>
  <si>
    <t>Dynastat 40 mg pulver til injeksjonsvæske, oppløsning, 10x40 mg hetteglass</t>
  </si>
  <si>
    <t>009214</t>
  </si>
  <si>
    <t>parekoksibnatrium</t>
  </si>
  <si>
    <t>Atenolol Mylan 50 mg tablett, filmdrasjert, 98 stk kalenderpakning</t>
  </si>
  <si>
    <t>039709</t>
  </si>
  <si>
    <t>Milbemax vet 12,5 mg/125 mg tyggetablett, 12x4 stk blisterpakning</t>
  </si>
  <si>
    <t>513446</t>
  </si>
  <si>
    <t>Onsior 20 mg/ml injeksjonsvæske, oppløsning, 1x20 ml hetteglass</t>
  </si>
  <si>
    <t>578800</t>
  </si>
  <si>
    <t>05.11.2021
29.11.2021</t>
  </si>
  <si>
    <t>Oppdatert 29.11.2021: opprinnelig startdato 06.12.2021, opprinnelig sluttdato 20.12.2021.
Oppdatert 05.11.2021: opprinnelig startdato 22.11.2021</t>
  </si>
  <si>
    <r>
      <rPr>
        <sz val="11"/>
        <color rgb="FFFF0000"/>
        <rFont val="Calibri"/>
        <family val="2"/>
        <scheme val="minor"/>
      </rPr>
      <t xml:space="preserve">15.01.2022 
</t>
    </r>
    <r>
      <rPr>
        <sz val="11"/>
        <rFont val="Calibri"/>
        <family val="2"/>
        <scheme val="minor"/>
      </rPr>
      <t>01.12.2021
01.09.2021</t>
    </r>
    <r>
      <rPr>
        <sz val="11"/>
        <color rgb="FFFF0000"/>
        <rFont val="Calibri"/>
        <family val="2"/>
        <scheme val="minor"/>
      </rPr>
      <t xml:space="preserve">
</t>
    </r>
    <r>
      <rPr>
        <sz val="11"/>
        <rFont val="Calibri"/>
        <family val="2"/>
        <scheme val="minor"/>
      </rPr>
      <t>01.07.2021</t>
    </r>
    <r>
      <rPr>
        <sz val="11"/>
        <color rgb="FFFF0000"/>
        <rFont val="Calibri"/>
        <family val="2"/>
        <scheme val="minor"/>
      </rPr>
      <t xml:space="preserve">
</t>
    </r>
    <r>
      <rPr>
        <sz val="11"/>
        <rFont val="Calibri"/>
        <family val="2"/>
        <scheme val="minor"/>
      </rPr>
      <t>31.05.2021
30.04.2021</t>
    </r>
  </si>
  <si>
    <r>
      <t xml:space="preserve">01.09.2021                                                       01.12.2021                                           </t>
    </r>
    <r>
      <rPr>
        <sz val="12"/>
        <color rgb="FFFF0000"/>
        <rFont val="Calibri"/>
        <family val="2"/>
        <scheme val="minor"/>
      </rPr>
      <t>15.01.2022</t>
    </r>
  </si>
  <si>
    <t>Mangel på Questran Loc</t>
  </si>
  <si>
    <t>Mylan Pharmaceuticals Limited</t>
  </si>
  <si>
    <t>Hibitane 1 % vaginalkrem, 250 ml</t>
  </si>
  <si>
    <t>98290</t>
  </si>
  <si>
    <t>klorheksidin</t>
  </si>
  <si>
    <t>Bioglan AB</t>
  </si>
  <si>
    <t>Opprinnelig forventet levering: 07.01.2022</t>
  </si>
  <si>
    <t xml:space="preserve">Prednisolon Alternova 20 mg tablett, 25 stk </t>
  </si>
  <si>
    <t>433997</t>
  </si>
  <si>
    <t>01.12.2021</t>
  </si>
  <si>
    <t>Oppdatert 05.11.2021: mangelperiode til 22.12.2021_x000D_
Oppdatert 28.10.2021: mangelperiode til 16.11.2021_x000D_
Oppdatert 07.09.2021: mangelperiode til 02.11.2021_x000D_
Oppdatert 09.08.2021: mangelperiode til 07.09.2021_x000D_
Oppdatert 17.06.2021: mangelperiode til 15.07.2021_x000D_
Opprinnelig forventet levering: 21.06.2021. Opprinnelig forventet  tilgjengelig: 30.07.2021</t>
  </si>
  <si>
    <t>Atenolol Mylan 25 mg</t>
  </si>
  <si>
    <t>Mangel på Atenolol Mylan</t>
  </si>
  <si>
    <t>Atenolol Mylan 50 mg</t>
  </si>
  <si>
    <t>Mangel på Prednisolon 20 mg tabletter</t>
  </si>
  <si>
    <r>
      <t xml:space="preserve">
17.11.2020
11.02.2021 
19.04.2021
04.06.2021 
</t>
    </r>
    <r>
      <rPr>
        <sz val="12"/>
        <color rgb="FFFF0000"/>
        <rFont val="Calibri"/>
        <family val="2"/>
        <scheme val="minor"/>
      </rPr>
      <t>02.12.2021</t>
    </r>
  </si>
  <si>
    <r>
      <t xml:space="preserve">01.11.2021
01.03.2021
15.05.2021
30.06.2021
01.09.2021
</t>
    </r>
    <r>
      <rPr>
        <sz val="12"/>
        <color rgb="FFFF0000"/>
        <rFont val="Calibri"/>
        <family val="2"/>
        <scheme val="minor"/>
      </rPr>
      <t>01.03.2022</t>
    </r>
  </si>
  <si>
    <t>02.12.2021</t>
  </si>
  <si>
    <t>Oppdatert 02.11.2021: mangelperiode til 27.12.2021_x000D_
Opprinnelig forventet levering: 14.02.2022</t>
  </si>
  <si>
    <t>Atozet 10 mg/80 mg tablett, filmdrasjert, 30 stk blisterpakning</t>
  </si>
  <si>
    <t>192644</t>
  </si>
  <si>
    <t xml:space="preserve">kort holdbarhetsdato </t>
  </si>
  <si>
    <t>Viatris Healthcare Ltd.</t>
  </si>
  <si>
    <t>Erbitux 5 mg/ml infusjonsvæske, oppløsning, 1x100 ml hetteglass</t>
  </si>
  <si>
    <t>128126</t>
  </si>
  <si>
    <t>Onsior 20 mg/ml</t>
  </si>
  <si>
    <t>Opprinnelig forventet levering: 15.01.2022</t>
  </si>
  <si>
    <t>Nix 5 % krem, 30 g tube</t>
  </si>
  <si>
    <t>441642</t>
  </si>
  <si>
    <t>06.12.2021</t>
  </si>
  <si>
    <t>A06AG11</t>
  </si>
  <si>
    <t>Microlax  rektalvæske, oppløsning, 12x5 ml tube av plast</t>
  </si>
  <si>
    <t>451069</t>
  </si>
  <si>
    <t>natriumlaurylsulfoacetat, natriumsitrat, sorbitol</t>
  </si>
  <si>
    <t>Microlax  rektalvæske, oppløsning, 4x5 ml tube av plast</t>
  </si>
  <si>
    <t>405313</t>
  </si>
  <si>
    <t>Oppdatert 16.09.2021: mangelperiode til 20.12.2021_x000D_
Opprinnelig forventet mangelperiode: 08.11.2021-01.12.2021</t>
  </si>
  <si>
    <t>Ventoline 1 mg/ml inhalasjonsvæske til nebulisator, oppløsning, 60x2,5 ml endosebeholder</t>
  </si>
  <si>
    <t>536896</t>
  </si>
  <si>
    <t>Ventoline 0,5 mg/ml inhalasjonsvæske til nebulisator, oppløsning, 60x2,5 ml endosebeholder</t>
  </si>
  <si>
    <t>478461</t>
  </si>
  <si>
    <t>Ventoline 2 mg/ml inhalasjonsvæske til nebulisator, oppløsning, 60x2,5 ml endosebeholder</t>
  </si>
  <si>
    <t>476606</t>
  </si>
  <si>
    <t>Hycamtin 1 mg</t>
  </si>
  <si>
    <t>C01CA26</t>
  </si>
  <si>
    <t>Efedrin 50 mg/ml injeksjonsvæske, oppløsning, 10x1 ml ampulle av plast</t>
  </si>
  <si>
    <t>007310</t>
  </si>
  <si>
    <t>efedrinhydroklorid</t>
  </si>
  <si>
    <t>A03BA01</t>
  </si>
  <si>
    <t>Atropin 1 mg/ml injeksjonsvæske, oppløsning, 10x1 ml ampulle</t>
  </si>
  <si>
    <t>006551</t>
  </si>
  <si>
    <t>atropinsulfat</t>
  </si>
  <si>
    <t>Crestor 20 mg tablett, filmdrasjert, 98 stk blisterpakning</t>
  </si>
  <si>
    <t>407798</t>
  </si>
  <si>
    <t>Mangel på Azyter øyedråper</t>
  </si>
  <si>
    <t>Prednisolon Alternova 2,5 mg tablett, 100 stk boks av plast</t>
  </si>
  <si>
    <t>101676</t>
  </si>
  <si>
    <t>Prednisolon Alternova 20 mg tablett, 100 stk boks av plast</t>
  </si>
  <si>
    <t>096761</t>
  </si>
  <si>
    <t>09.12.2021</t>
  </si>
  <si>
    <t>Prednisolon Alternova 5 mg tablett, 500 stk beholder av plast</t>
  </si>
  <si>
    <t>213215</t>
  </si>
  <si>
    <t>Nitroglycerin Orifarm 0,5 mg sublingvaltablett, 100 stk tablettbeholder av mørkt glass</t>
  </si>
  <si>
    <t>377695</t>
  </si>
  <si>
    <t>Nitroglycerin Orifarm 0,5 mg sublingvaltablett, 25 stk tablettbeholder av mørkt glass</t>
  </si>
  <si>
    <t>579875</t>
  </si>
  <si>
    <t>137472</t>
  </si>
  <si>
    <t>Opprinnelig forventet levering: 14.01.2022</t>
  </si>
  <si>
    <t>Glucosamin Orifarm 400 mg tablett, filmdrasjert, 90 stk boks av plast</t>
  </si>
  <si>
    <t>Mianserin Mylan 30 mg tablett, filmdrasjert, 100 stk blisterpakning</t>
  </si>
  <si>
    <t>039676</t>
  </si>
  <si>
    <t>mianserinhydroklorid</t>
  </si>
  <si>
    <t>Leponex 100 mg tablett, 100 stk boks</t>
  </si>
  <si>
    <t>030627</t>
  </si>
  <si>
    <t>C03CA01</t>
  </si>
  <si>
    <t>Furix 20 mg tablett, 100 stk boks</t>
  </si>
  <si>
    <t>029454</t>
  </si>
  <si>
    <t>furosemid</t>
  </si>
  <si>
    <t>J01AA04</t>
  </si>
  <si>
    <t>Lymecyclin Actavis 300 mg kapsel, hard, 100 stk blisterpakning</t>
  </si>
  <si>
    <t>154731</t>
  </si>
  <si>
    <t>lymesyklin</t>
  </si>
  <si>
    <t>L02AE03</t>
  </si>
  <si>
    <t>Zoladex 3,6 mg implantat, 1 stk ferdigfylt sprøyte</t>
  </si>
  <si>
    <t>015686</t>
  </si>
  <si>
    <t>goserelinacetat</t>
  </si>
  <si>
    <r>
      <t xml:space="preserve">01.08.2021
15.12.2021 </t>
    </r>
    <r>
      <rPr>
        <sz val="11"/>
        <color rgb="FFFF0000"/>
        <rFont val="Calibri"/>
        <family val="2"/>
        <scheme val="minor"/>
      </rPr>
      <t>15.01.2022</t>
    </r>
  </si>
  <si>
    <t>10.12.2021</t>
  </si>
  <si>
    <t>Opprinnelig forventet levering: 28.12.2021</t>
  </si>
  <si>
    <t>Mangel på Colrefuz</t>
  </si>
  <si>
    <t>21.04.2021
19.05.2021
13.12.2021</t>
  </si>
  <si>
    <t>01.05.2021
01.06.2021
01.08.2021
01.03.2022</t>
  </si>
  <si>
    <t>Vanquin 50 mg tablett, drasjert, 8 stk</t>
  </si>
  <si>
    <t>Mangel på Detrusitol SR 2 mg</t>
  </si>
  <si>
    <t>13.12.2021</t>
  </si>
  <si>
    <t>Cytopoint 10 mg/ml injeksjonsvæske, oppløsning, 2x1 ml hetteglass</t>
  </si>
  <si>
    <t>025911</t>
  </si>
  <si>
    <t>Cytopoint 20 mg/ml injeksjonsvæske, oppløsning, 2x1 ml hetteglass</t>
  </si>
  <si>
    <t>509895</t>
  </si>
  <si>
    <t>QN02BG91</t>
  </si>
  <si>
    <t>Librela 20 mg injeksjonsvæske, oppløsning, 2x1 ml hetteglass</t>
  </si>
  <si>
    <t>571647</t>
  </si>
  <si>
    <t>bedinvetmab</t>
  </si>
  <si>
    <t>Librela 5 mg injeksjonsvæske, oppløsning, 2x1 ml hetteglass</t>
  </si>
  <si>
    <t>083209</t>
  </si>
  <si>
    <t>Librela 10 mg injeksjonsvæske, oppløsning, 2x1 ml hetteglass</t>
  </si>
  <si>
    <t>162055</t>
  </si>
  <si>
    <t>Pågående mangel, med alternativer</t>
  </si>
  <si>
    <t>Oppdatert 13.12.2021: mangelperiode til 15.02.2022_x000D_
Oppdatert 13.12.2021: mangelperiode til 15.02.2022_x000D_
Oppdatert 28.07.2021: mangelperiode til 22.12.2021_x000D_
Opprinnelig forventet levering: 22.12.2021</t>
  </si>
  <si>
    <t>S01EC04</t>
  </si>
  <si>
    <t>Azopt 10 mg/ml øyedråper, suspensjon, 3x5 ml flaske av plast med dråpespiss</t>
  </si>
  <si>
    <t>001878</t>
  </si>
  <si>
    <t>brinzolamid</t>
  </si>
  <si>
    <t>Voltaren 25 mg enterotablett, 30 stk blisterpakning</t>
  </si>
  <si>
    <t>411850</t>
  </si>
  <si>
    <t>Zyloric 100 mg tablett, 100 stk blisterpakning</t>
  </si>
  <si>
    <t>074725</t>
  </si>
  <si>
    <t>inhalasjonsvæske til nebulisator</t>
  </si>
  <si>
    <t>Ventoline 0,5 mg/ml</t>
  </si>
  <si>
    <t>Ventoline 1 mg/ml</t>
  </si>
  <si>
    <t>Ventoline 2 mg/ml</t>
  </si>
  <si>
    <t>Mangel på Ventoline inhalasjonsvæske til nebulisator</t>
  </si>
  <si>
    <t>Prednisolon 2,5 mg</t>
  </si>
  <si>
    <t>Mangel på Prednisolon 2,5 mg tabletter</t>
  </si>
  <si>
    <t>Grossister (og apotek) har tilstrekkelig lager/Tillatelse til salg av utenlandske pakninger</t>
  </si>
  <si>
    <t>Opprinnelig forventet levering: 12.01.2022</t>
  </si>
  <si>
    <t>Mangel på Carbamazepine 250 mg stikkpiller</t>
  </si>
  <si>
    <t>16.12.2021</t>
  </si>
  <si>
    <t>Tapin 25 mg/g/25 mg/g krem, 5x5 g tube</t>
  </si>
  <si>
    <t>496193</t>
  </si>
  <si>
    <t>Opprinnelig forventet levering: 31.05.2022</t>
  </si>
  <si>
    <t>Librela 30 mg injeksjonsvæske, oppløsning, 2x1 ml hetteglass</t>
  </si>
  <si>
    <t>067848</t>
  </si>
  <si>
    <t>Librela 15 mg injeksjonsvæske, oppløsning, 2x1 ml hetteglass</t>
  </si>
  <si>
    <t>570227</t>
  </si>
  <si>
    <t>C08DB01</t>
  </si>
  <si>
    <t>Cardizem Retard 90 mg depottablett, 200 stk boks</t>
  </si>
  <si>
    <t>482448</t>
  </si>
  <si>
    <t>diltiazemhydroklorid</t>
  </si>
  <si>
    <t>B02AA02</t>
  </si>
  <si>
    <t>Cyklokapron 100 mg/ml injeksjons-/infusjonsvæske, oppløsning, 10x5 ml ampulle av glass</t>
  </si>
  <si>
    <t>073494</t>
  </si>
  <si>
    <t>traneksamsyre</t>
  </si>
  <si>
    <t>Furix 10 mg/ml injeksjonsvæske, oppløsning, 5x2 ml ampulle</t>
  </si>
  <si>
    <t>122887</t>
  </si>
  <si>
    <t>Furix 500 mg tablett, 100 stk boks</t>
  </si>
  <si>
    <t>122853</t>
  </si>
  <si>
    <t>Furix 40 mg tablett, 100 stk boks</t>
  </si>
  <si>
    <t>122754</t>
  </si>
  <si>
    <t>471438</t>
  </si>
  <si>
    <t>Zonat 25 mg tablett, filmdrasjert, 14 stk blisterpakning</t>
  </si>
  <si>
    <t>L01CE02</t>
  </si>
  <si>
    <t>Irinotecan Fresenius Kabi 20 mg/ml konsentrat til infusjonsvæske, oppløsning, 1x15 ml hetteglass</t>
  </si>
  <si>
    <t>082067</t>
  </si>
  <si>
    <t>17.12.2021</t>
  </si>
  <si>
    <t>Opprinnelig forventet levering: 20.12.2021</t>
  </si>
  <si>
    <t>Weifapenin 50 mg/ml pulver til mikstur, oppløsning, 200 ml flaske</t>
  </si>
  <si>
    <t>052696</t>
  </si>
  <si>
    <t>Viatris As</t>
  </si>
  <si>
    <t>20.12.2021</t>
  </si>
  <si>
    <t>H05AA02</t>
  </si>
  <si>
    <t>Movymia 20 mikrog/80 mikroliter injeksjonsvæske, oppløsning, 1x2,4 ml ampulle</t>
  </si>
  <si>
    <t>554570</t>
  </si>
  <si>
    <t>teriparatid</t>
  </si>
  <si>
    <t>Stada Arzneimittel Ag</t>
  </si>
  <si>
    <t>441728</t>
  </si>
  <si>
    <t>Movymia 20 mikrog/80 mikroliter injeksjonsvæske, oppløsning, 3x2,4 ml ampulle</t>
  </si>
  <si>
    <t>431983</t>
  </si>
  <si>
    <t>C09BA03</t>
  </si>
  <si>
    <t>Lisinopril/Hydroklortiazid Actavis 20 mg/12,5 mg tablett, 98 stk blisterpakning</t>
  </si>
  <si>
    <t>017240</t>
  </si>
  <si>
    <t>hydroklortiazid, lisinoprildihydrat</t>
  </si>
  <si>
    <t>N07BB04</t>
  </si>
  <si>
    <t>Naltrexone POA Pharma 50 mg tablett, filmdrasjert, 28 stk blisterpakning</t>
  </si>
  <si>
    <t>571329</t>
  </si>
  <si>
    <t>naltreksonhydroklorid</t>
  </si>
  <si>
    <t>Poa Pharma Scandinavia Ab</t>
  </si>
  <si>
    <t>Stilnoct 5 mg tablett, filmdrasjert, 28 stk blisterpakning</t>
  </si>
  <si>
    <t>182983</t>
  </si>
  <si>
    <t>Oppdatert 10.12.2021: mangelperiode til 31.01.2022_x000D_
Opprinnelig forventet levering: 28.02.2022</t>
  </si>
  <si>
    <t>Oppdatert 20.12.2021: mangelperiode til 04.01.2022_x000D_
Oppdatert 20.12.2021: opprinnelig forventet levering: 13.12.2021</t>
  </si>
  <si>
    <t>21.12.2021</t>
  </si>
  <si>
    <t>Opprinnelig forventet levering: 22.12.2021</t>
  </si>
  <si>
    <t>Betnovat 0,1 % salve, 100 g tube</t>
  </si>
  <si>
    <t>008466</t>
  </si>
  <si>
    <t>hesteinfluensavirus h3n8, a/ekvint/borlange/2/91, inaktivert, hesteinfluensavirus h3n8, a/ekvint/kentucky2/98, inaktivert, hesteinfluensavirus h7n7, a/ekvint/newmarket/1/77, inaktivert</t>
  </si>
  <si>
    <t>Zoetis Animal Health Aps</t>
  </si>
  <si>
    <t>166451</t>
  </si>
  <si>
    <t>S01BC10</t>
  </si>
  <si>
    <t>Nevanac 1 mg/ml øyedråper, suspensjon, 1x5 ml flaske</t>
  </si>
  <si>
    <t>141063</t>
  </si>
  <si>
    <t>nepafenak</t>
  </si>
  <si>
    <t>Exforge 5 mg/160 mg tablett, filmdrasjert, 98 stk blisterpakning</t>
  </si>
  <si>
    <t>074069</t>
  </si>
  <si>
    <t>Somac 20 mg enterotablett, 100x1 stk endoseblisterpakning</t>
  </si>
  <si>
    <t>088215</t>
  </si>
  <si>
    <t>L01ED04</t>
  </si>
  <si>
    <t>Alunbrig 180 mg tablett, filmdrasjert, 28 stk blisterpakning</t>
  </si>
  <si>
    <t>170534</t>
  </si>
  <si>
    <t>brigatinib</t>
  </si>
  <si>
    <t>QH02AB06</t>
  </si>
  <si>
    <t>Prednicortone vet 5 mg tablett, 10x10 stk blisterpakning</t>
  </si>
  <si>
    <t>393683</t>
  </si>
  <si>
    <t>Prednicortone vet 5 mg tablett, 3x10 stk blisterpakning</t>
  </si>
  <si>
    <t>559113</t>
  </si>
  <si>
    <t>N07XX08</t>
  </si>
  <si>
    <t>Vyndaqel 61 mg kapsel, myk, 30x1 stk endoseblisterpakning</t>
  </si>
  <si>
    <t>144490</t>
  </si>
  <si>
    <t>tafamidismeglumin</t>
  </si>
  <si>
    <t>Caverject Dual 10 mikrog/0,5 ml pulver og væske til injeksjonsvæske, oppløsning, 2x0,5 ml ferdigfylt sprøyte</t>
  </si>
  <si>
    <t>22.12.2021</t>
  </si>
  <si>
    <t>B05XA31</t>
  </si>
  <si>
    <t>Addaven  konsentrat til infusjonsvæske, oppløsning, 20x10 ml ampulle av plast</t>
  </si>
  <si>
    <t>497556</t>
  </si>
  <si>
    <t>jern(iii)kloridheksahydrat, kaliumjodid, kobberkloriddihydrat, kromkloridheksahydrat, mangankloridtetrahydrat, natriumfluorid, natriummolybdatdihydrat, natriumselenitt, sinkklorid</t>
  </si>
  <si>
    <t>Oppdatert 07.05.2021: mangelperiode til 16.01.2023_x000D_
Opprinnelig forventet levering: 15.07.2022</t>
  </si>
  <si>
    <t>Mangel på Cytopoint</t>
  </si>
  <si>
    <t>A10AC01</t>
  </si>
  <si>
    <t>Insuman Basal, injeksjonsvæske, 100 IE/ml i sylinderampulle, 5x3 ml (sylinderamp til AllStar PRO/JuniorSTAR)</t>
  </si>
  <si>
    <t>092121</t>
  </si>
  <si>
    <t>humaninsulin (isofan)</t>
  </si>
  <si>
    <t>A06AD15</t>
  </si>
  <si>
    <t>A06AD16</t>
  </si>
  <si>
    <t>Olopeg, konsentrat til mikstur, oppløsning, 200 ml</t>
  </si>
  <si>
    <t>543607</t>
  </si>
  <si>
    <t>Olopeg, konsentrat til mikstur, oppløsning, 500 ml</t>
  </si>
  <si>
    <t>029568</t>
  </si>
  <si>
    <t xml:space="preserve">makrogol 4000 </t>
  </si>
  <si>
    <t>MIP Pharma</t>
  </si>
  <si>
    <t>Mangel på Arthrotec tabletter med modifisert frisetting</t>
  </si>
  <si>
    <t>088817</t>
  </si>
  <si>
    <t>511418</t>
  </si>
  <si>
    <t>459845</t>
  </si>
  <si>
    <t>489128</t>
  </si>
  <si>
    <t>Segluromet 2,5 mg/1000 mg, tabletter, 56 stk</t>
  </si>
  <si>
    <t>Segluromet 2,5 mg/1000 mg, tabletter, 196 stk</t>
  </si>
  <si>
    <t>Segluromet 7,5 mg/1000 mg, tabletter, 56 stk</t>
  </si>
  <si>
    <t>Segluromet 7,5 mg/1000 mg, tabletter, 196 stk</t>
  </si>
  <si>
    <t>ertugliflozin, metformin</t>
  </si>
  <si>
    <t>A10BD23</t>
  </si>
  <si>
    <t>MSD</t>
  </si>
  <si>
    <t>Stronghold 45 mg påflekkingsvæske, oppløsning, 3x0,75 ml pipette</t>
  </si>
  <si>
    <t>405129</t>
  </si>
  <si>
    <t>R03AK14</t>
  </si>
  <si>
    <t>Atectura Breezhaler 125 mikrog/127,5 mikrog inhalasjonspulver, hard kapsel, 30x1 doser endoseblisterpakning</t>
  </si>
  <si>
    <t>083966</t>
  </si>
  <si>
    <t>indakaterol, mometasonfuroat</t>
  </si>
  <si>
    <t xml:space="preserve">Blokkere nuvarande batch pga kort utløpsdato </t>
  </si>
  <si>
    <t>23.12.2021</t>
  </si>
  <si>
    <t>Xalcom 50 mikrog/ml/5 mg/ml øyedråper, oppløsning, 3x2,5 ml flaske av plast med dråpespiss</t>
  </si>
  <si>
    <t>005064</t>
  </si>
  <si>
    <t xml:space="preserve">Under utredning (undersøkes). </t>
  </si>
  <si>
    <t>Opprinnelig forventet levering: 31.12.2022</t>
  </si>
  <si>
    <t>Oppdatert 29.11.2021: mangelperiode til 07.01.2022
Oppdatert 11.11.2021: mangelperiode til 30.11.2021
Opprinnelig forventet levering: 19.11.2021</t>
  </si>
  <si>
    <t>S01FA06</t>
  </si>
  <si>
    <t>Tropikamid Minims 5 mg/ml øyedråper, oppløsning, 20x0,5 ml endosebeholder</t>
  </si>
  <si>
    <t>056630</t>
  </si>
  <si>
    <t>tropikamid</t>
  </si>
  <si>
    <t>Bausch Health Ireland Limited</t>
  </si>
  <si>
    <t>Alimemazin Evolan 40 mg/ml dråper, oppløsning, 50 ml flaske av glass</t>
  </si>
  <si>
    <t>405791</t>
  </si>
  <si>
    <t>Sertraline Accord  50 mg</t>
  </si>
  <si>
    <t xml:space="preserve">Oppdatert 22.12.2021: mangelperiode til 27.12.2021    Oppdatert 13.12.2021: mangelperiode til 23.12.2021
Oppdatert 13.12.2021: mangelperiode til 23.12.2021
Oppdatert 13.12.2021: mangelperiode til 23.12.2021
Oppdatert 06.12.2021: mangelperiode til 17.12.2021
Oppdatert 30.11.2021: mangelperiode til 09.12.2021
Oppdatert 30.11.2021: mangelperiode til 09.12.2021
Oppdatert 30.11.2021: mangelperiode til 09.12.2021
Oppdatert 01.11.2021: mangelperiode til 03.12.2021
Oppdatert 05.10.2021: mangelperiode til 26.11.2021
Oppdatert 24.08.2021 mangelperiode til 08.10.2021    Oppdatert 14.07.2021: mangelperiode til 27.08.2021
Oppdatert 14.07.2021: opprinnelig forventet levering 23.07.2021 </t>
  </si>
  <si>
    <t>Oppdatert 22.12.2021: mangelperiode til 27.12.2021  Oppdatert 13.12.2021: mangelperiode til 23.12.2021
Oppdatert 13.12.2021: mangelperiode til 23.12.2021
Oppdatert 13.12.2021: mangelperiode til 23.12.2021
Oppdatert 06.12.2021: mangelperiode til 17.12.2021
Oppdatert 30.11.2021: mangelperiode til 09.12.2021
Oppdatert 30.11.2021: mangelperiode til 09.12.2021
Oppdatert 30.11.2021: mangelperiode til 09.12.2021
Oppdatert 01.11.2021: mangelperiode til 03.12.2021
Oppdatert 05.10.2021: mangelperiode til 26.11.2021
Oppdatert 24.08.2021: mangelperiode til 08.10.2021
Oppdatert 14.07.2021: mangelperiode til 27.08.2021
Oppdatert 13.07.2021: mangelperiode til 27.08.2021
Oppdatert 22.06.2021
01.07.2021: mangelperiode til 23.07.2021
Opprinnelig forventet levering: 24.06.2021
Opprinnelig forventet leverinf: 30.06.2021</t>
  </si>
  <si>
    <r>
      <t xml:space="preserve">31.12.2020
28.02.2021
01.12.2021       </t>
    </r>
    <r>
      <rPr>
        <sz val="11"/>
        <color rgb="FFFF0000"/>
        <rFont val="Calibri"/>
        <family val="2"/>
        <scheme val="minor"/>
      </rPr>
      <t xml:space="preserve">                                                 01.03.2022</t>
    </r>
  </si>
  <si>
    <t>Calcigran Forte 500 mg/400 IE tyggetablett, 120 stk boks av plast</t>
  </si>
  <si>
    <t xml:space="preserve">Legemiddelmangel. </t>
  </si>
  <si>
    <t>03.01.2022</t>
  </si>
  <si>
    <t>Opprinnelig forventet levering: 16.01.2022</t>
  </si>
  <si>
    <t>Inegy 10 mg/40 mg tablett, 28 stk blisterpakning</t>
  </si>
  <si>
    <t>385238</t>
  </si>
  <si>
    <t xml:space="preserve">Kort holdbarhet  </t>
  </si>
  <si>
    <t>04.01.2022</t>
  </si>
  <si>
    <t>Opprinnelig forventet levering: 07.02.2022</t>
  </si>
  <si>
    <t>Opprinnelig forventet levering: 01.03.2022</t>
  </si>
  <si>
    <t>Otrivin 0,5 mg/ml nesespray, oppløsning uten konserveringsmiddel</t>
  </si>
  <si>
    <t>166097</t>
  </si>
  <si>
    <t>Veterinær:Legemiddelmangel og avregistreringer 2022</t>
  </si>
  <si>
    <t>Movymia 20 mikrog/80 mikroliter, start pack</t>
  </si>
  <si>
    <t>Movymia 20 mikrog/80 mikroliter, enkelt pakk</t>
  </si>
  <si>
    <t>Movymia 20 mikrog/80 mikroliter, 3-pack</t>
  </si>
  <si>
    <t>Danmark/Sverige/Finland</t>
  </si>
  <si>
    <t>S03CA04</t>
  </si>
  <si>
    <t>Terra-Cortril Polymyxin B  øredråper, suspensjon, 15 ml tube</t>
  </si>
  <si>
    <t>419648</t>
  </si>
  <si>
    <t>hydrokortisonacetat, oksytetrasyklinhydroklorid, polymyksin b sulfat</t>
  </si>
  <si>
    <t>05.01.2022</t>
  </si>
  <si>
    <t>Opprinnelig forventet levering: 24.01.2022</t>
  </si>
  <si>
    <t>J01FA10</t>
  </si>
  <si>
    <t>Azitromax 40 mg/ml pulver til mikstur, suspensjon, 15 ml flaske av plast</t>
  </si>
  <si>
    <t>402529</t>
  </si>
  <si>
    <t>Oppdatert 26.08.2021: mangelperiode til 15.05.2022_x000D_
Opprinnelig forventet levering: 06.10.2021</t>
  </si>
  <si>
    <t>C10AC01</t>
  </si>
  <si>
    <t>Questran 4 g pulver til mikstur, suspensjon, 50x4 g dosepose</t>
  </si>
  <si>
    <t>160531</t>
  </si>
  <si>
    <t>kolestyramin</t>
  </si>
  <si>
    <t>Javlor 25 mg/ml konsentrat til infusjonsvæske, oppløsning, 1x10 ml hetteglass</t>
  </si>
  <si>
    <t>026114</t>
  </si>
  <si>
    <t>Zonat 12,5 mg og 25 mg</t>
  </si>
  <si>
    <t>10000 og 12000</t>
  </si>
  <si>
    <t>Nobligan/Nobligan Retard 100 mg depottablett, 20 stk blisterpakning</t>
  </si>
  <si>
    <t>469890</t>
  </si>
  <si>
    <t>Nobligan/Nobligan Retard 150 mg depottablett, 100 stk blisterpakning</t>
  </si>
  <si>
    <t>469874</t>
  </si>
  <si>
    <t>QS01AA02</t>
  </si>
  <si>
    <t>Ophtaclin vet 10 mg/g øyesalve, 5 g tube</t>
  </si>
  <si>
    <t>094766</t>
  </si>
  <si>
    <t>klortetrasyklinhydroklorid</t>
  </si>
  <si>
    <t>QR02AD02</t>
  </si>
  <si>
    <t>Lidcosal Vet 16,2 mg/ml laryngofaryngeal spray, oppløsning, 1x10 ml hetteglass</t>
  </si>
  <si>
    <t>439104</t>
  </si>
  <si>
    <t>lidokain</t>
  </si>
  <si>
    <t xml:space="preserve">Kvalitets testing </t>
  </si>
  <si>
    <t>H03AA01</t>
  </si>
  <si>
    <t>Levaxin 75 mikrog tablett, 100 stk boks av plast</t>
  </si>
  <si>
    <t>023384</t>
  </si>
  <si>
    <t>levotyroksinnatrium</t>
  </si>
  <si>
    <t>06.01.2022</t>
  </si>
  <si>
    <t>Afipran 10 mg tablett, 50 stk boks av plast</t>
  </si>
  <si>
    <t>064840</t>
  </si>
  <si>
    <t>QN05AA04</t>
  </si>
  <si>
    <t>Tranquinervin Vet 10 mg/ml injeksjonsvæske, oppløsning, 20 ml hetteglass</t>
  </si>
  <si>
    <t>473671</t>
  </si>
  <si>
    <t>acepromazin</t>
  </si>
  <si>
    <t>Crestor 5 mg tablett, filmdrasjert, 28 stk blisterpakning</t>
  </si>
  <si>
    <t>561007</t>
  </si>
  <si>
    <t>G04BD11</t>
  </si>
  <si>
    <t>Toviaz 8 mg depottablett, 1x84 stk blisterpakning</t>
  </si>
  <si>
    <t>116727</t>
  </si>
  <si>
    <t>fesoterodinfumarat</t>
  </si>
  <si>
    <t>G02CB03</t>
  </si>
  <si>
    <t>Dostinex 0,5 mg tablett, 8 stk beholder av mørkt glass</t>
  </si>
  <si>
    <t>117044</t>
  </si>
  <si>
    <t>kabergolin</t>
  </si>
  <si>
    <t>S01GX01</t>
  </si>
  <si>
    <t>Lomudal 20 mg/ml øyedråper, oppløsning, 5 ml flaske</t>
  </si>
  <si>
    <t>590877</t>
  </si>
  <si>
    <t>natriumkromoglikat</t>
  </si>
  <si>
    <t>Opella Healthcare France Sas</t>
  </si>
  <si>
    <t>R01AD11</t>
  </si>
  <si>
    <t>Nasacort 55 mikrog/dose nesespray, suspensjon, 120 doser flaske av plast med dosepumpe</t>
  </si>
  <si>
    <t>090662</t>
  </si>
  <si>
    <t>triamcinolonacetonid</t>
  </si>
  <si>
    <t>S01AA12</t>
  </si>
  <si>
    <t>Tobrex Depot 3 mg/ml depotøyedråper, oppløsning, 5 ml flaske av plast med dråpespiss</t>
  </si>
  <si>
    <t>020162</t>
  </si>
  <si>
    <t>Imodium 2 mg tablett, filmdrasjert, 100 stk blisterpakning</t>
  </si>
  <si>
    <t>126953</t>
  </si>
  <si>
    <t>loperamidhydroklorid</t>
  </si>
  <si>
    <t>N07BA01</t>
  </si>
  <si>
    <t>Nicorette 4 mg medisinsk tyggegummi, 210 stk blisterpakning</t>
  </si>
  <si>
    <t>051163</t>
  </si>
  <si>
    <t>nikotinresinat</t>
  </si>
  <si>
    <t>Canesten 100 mg/1 %  kombinasjonspakning, 6 stk vagitorie + 20 g krem</t>
  </si>
  <si>
    <t>416982</t>
  </si>
  <si>
    <t>Bayer AB - Solna</t>
  </si>
  <si>
    <t>A08AA62</t>
  </si>
  <si>
    <t>Mysimba 8 mg/90 mg depottablett, 112 stk blisterpakning</t>
  </si>
  <si>
    <t>190131</t>
  </si>
  <si>
    <t>bupropionhydroklorid, naltreksonhydroklorid</t>
  </si>
  <si>
    <t>Orexigen Therapeutics Ireland Limited</t>
  </si>
  <si>
    <t>L01ED01</t>
  </si>
  <si>
    <t>Xalkori 200 mg kapsel, hard, 60 stk blisterpakning</t>
  </si>
  <si>
    <t>073313</t>
  </si>
  <si>
    <t>krizotinib</t>
  </si>
  <si>
    <t>Xalkori 250 mg kapsel, hard, 60 stk blisterpakning</t>
  </si>
  <si>
    <t>081305</t>
  </si>
  <si>
    <t xml:space="preserve">Undersøkes </t>
  </si>
  <si>
    <t>D07BC02</t>
  </si>
  <si>
    <t>Synalar med Chinoform 0,25 mg/g/30 mg/g krem, 15 g tube</t>
  </si>
  <si>
    <t>098256</t>
  </si>
  <si>
    <t>fluocinolonacetonid, kliokinol</t>
  </si>
  <si>
    <t>Bronwel Comp  mikstur, oppløsning, 120 ml flaske av glass</t>
  </si>
  <si>
    <t>392102</t>
  </si>
  <si>
    <t>QP52AF02</t>
  </si>
  <si>
    <t>pyrantelembonat</t>
  </si>
  <si>
    <t>V09FX03</t>
  </si>
  <si>
    <t>Sodium Iodide [131I] Capsules T, 37-7400 MBq, harde kapsler</t>
  </si>
  <si>
    <t>natriumjodid (I-131)</t>
  </si>
  <si>
    <t>Sodium Iodide [131I] injeksjonsvæske, 74 MBq/ml, 1x10 ml</t>
  </si>
  <si>
    <t>V09FX02</t>
  </si>
  <si>
    <t>Sodium Iodide [131I] injeksjonsvæske, 925 MBq/ml, 1x10 ml</t>
  </si>
  <si>
    <t>Sodium Iodide [131I] Capsules T, 37 MBq-5.55 GBq, harde kapsler</t>
  </si>
  <si>
    <t>GE Healthcare Buchler GmbH</t>
  </si>
  <si>
    <t>V09FX01</t>
  </si>
  <si>
    <t>Theracap [131I] capsules, 37 MBq-5.55 GBq, 1 stk</t>
  </si>
  <si>
    <t>R05DA07</t>
  </si>
  <si>
    <t>Noskapin 50 mg tablett, filmdrasjert, 20 stk boks</t>
  </si>
  <si>
    <t>545434</t>
  </si>
  <si>
    <t>noskapinhydrokloridhydrat</t>
  </si>
  <si>
    <t>Solvipect 20 mg/ml mikstur, oppløsning, 100 ml flaske</t>
  </si>
  <si>
    <t>091405</t>
  </si>
  <si>
    <t>guaifenesin</t>
  </si>
  <si>
    <t>L04AC13</t>
  </si>
  <si>
    <t>Taltz 80 mg injeksjonsvæske, oppløsning i ferdigfylt penn, 1 ml ferdigfylt penn</t>
  </si>
  <si>
    <t>168388</t>
  </si>
  <si>
    <t>iksekizumab</t>
  </si>
  <si>
    <t>Eli Lilly And Company (Ireland) Limited</t>
  </si>
  <si>
    <t>12.01.2022</t>
  </si>
  <si>
    <t>Oppdatert 12.01.2022: mangelperiode til 12.01.2022_x000D_
Opprinnelig forventet levering: 17.01.2022</t>
  </si>
  <si>
    <t>Librela 5/10/15/20/30 mg</t>
  </si>
  <si>
    <t>Injekjsonsvæske</t>
  </si>
  <si>
    <t>Mangel på Librela injeksjonsvæske</t>
  </si>
  <si>
    <t>B02BX09</t>
  </si>
  <si>
    <t>Tavlesse 100 mg tablett, filmdrasjert, 60 stk boks</t>
  </si>
  <si>
    <t>106565</t>
  </si>
  <si>
    <t>fostamatinib</t>
  </si>
  <si>
    <t>Instituto Grifols S.A</t>
  </si>
  <si>
    <t>Tavlesse 150 mg tablett, filmdrasjert, 60 stk boks</t>
  </si>
  <si>
    <t>084928</t>
  </si>
  <si>
    <t>Progynova 2 mg tablett, drasjert, 3x28 stk kalenderpakning</t>
  </si>
  <si>
    <t>428094</t>
  </si>
  <si>
    <t>QP53AC11</t>
  </si>
  <si>
    <t>122847</t>
  </si>
  <si>
    <t>deltametrin</t>
  </si>
  <si>
    <t>Pharmaq As</t>
  </si>
  <si>
    <t>L01EF03</t>
  </si>
  <si>
    <t>Verzenios 150 mg tablett, filmdrasjert, 28 stk blisterpakning</t>
  </si>
  <si>
    <t>196720</t>
  </si>
  <si>
    <t>abemasiklib</t>
  </si>
  <si>
    <t>Eli Lilly Nederland B.V.</t>
  </si>
  <si>
    <t>G04BD08</t>
  </si>
  <si>
    <t>Solifenacin Mylan 10 mg tablett, filmdrasjert, 90 stk blisterpakning</t>
  </si>
  <si>
    <t>146494</t>
  </si>
  <si>
    <t>solifenacinsuksinat</t>
  </si>
  <si>
    <t>R06AE03</t>
  </si>
  <si>
    <t>Marzine 50 mg tablett, 10 stk blisterpakning</t>
  </si>
  <si>
    <t>436972</t>
  </si>
  <si>
    <t>syklizinhydroklorid</t>
  </si>
  <si>
    <t>Kalcipos-Vitamin D 500 mg/800 IE tablett, filmdrasjert, 90 stk boks av plast</t>
  </si>
  <si>
    <t>585973</t>
  </si>
  <si>
    <t>Seroquel Depot 50 mg depottablett, 10x10 stk blisterpakning</t>
  </si>
  <si>
    <t>146741</t>
  </si>
  <si>
    <t>C10BA06</t>
  </si>
  <si>
    <t>Zenon 20 mg/10 mg tablett, filmdrasjert, 90 stk blisterpakning</t>
  </si>
  <si>
    <t>480730</t>
  </si>
  <si>
    <t>ezetimib, rosuvastatinkalsium</t>
  </si>
  <si>
    <t>Synalar med chinoform 0,025%</t>
  </si>
  <si>
    <t>Mangel på Synalar med chinoform krem</t>
  </si>
  <si>
    <t>4186 og 4600</t>
  </si>
  <si>
    <t>Opprinnelig mangelperiode fra: 06.03.2022</t>
  </si>
  <si>
    <r>
      <t xml:space="preserve">15.02.2022                                                                  </t>
    </r>
    <r>
      <rPr>
        <sz val="12"/>
        <color rgb="FFFF0000"/>
        <rFont val="Calibri"/>
        <family val="2"/>
        <scheme val="minor"/>
      </rPr>
      <t>15.03.2022</t>
    </r>
  </si>
  <si>
    <t xml:space="preserve">Uvadex 20 mcg/ml </t>
  </si>
  <si>
    <t>oppløsning</t>
  </si>
  <si>
    <t>C10AA04</t>
  </si>
  <si>
    <t>Lescol Depot 80 mg depottablett, 98 stk kalenderpakning</t>
  </si>
  <si>
    <t>011997</t>
  </si>
  <si>
    <t>fluvastatinnatrium</t>
  </si>
  <si>
    <t>N03AF02</t>
  </si>
  <si>
    <t>Trileptal 300 mg tablett, filmdrasjert, 100 stk blisterpakning</t>
  </si>
  <si>
    <t>556936</t>
  </si>
  <si>
    <t>okskarbazepin</t>
  </si>
  <si>
    <t>Azarga 10 mg/ml/5 mg/ml øyedråper, suspensjon, 3x5 ml flaske</t>
  </si>
  <si>
    <t>027214</t>
  </si>
  <si>
    <t>brinzolamid, timololmaleat</t>
  </si>
  <si>
    <t>14.01.2022</t>
  </si>
  <si>
    <t>Opprinnelig forventet levering: 11.02.2022</t>
  </si>
  <si>
    <t>D07AC04</t>
  </si>
  <si>
    <t>Synalar 0,025% krem, 100 g tube</t>
  </si>
  <si>
    <t>098211</t>
  </si>
  <si>
    <t>fluocinolonacetonid</t>
  </si>
  <si>
    <t>Synalar 0,025% krem, 30 g tube</t>
  </si>
  <si>
    <t>098233</t>
  </si>
  <si>
    <t>C02CA04</t>
  </si>
  <si>
    <t>Carduran CR 4 mg depottablett, 100 stk blisterpakning</t>
  </si>
  <si>
    <t>054133</t>
  </si>
  <si>
    <t>doksazosinmesilat</t>
  </si>
  <si>
    <t>N06AX16</t>
  </si>
  <si>
    <t>Efexor Depot 75 mg depotkapsel, hard, 98 stk kalenderpakning</t>
  </si>
  <si>
    <t>438432</t>
  </si>
  <si>
    <t>venlafaksinhydroklorid</t>
  </si>
  <si>
    <t>C10AA05</t>
  </si>
  <si>
    <t>Lipitor 20 mg tablett, filmdrasjert, 100 stk blisterpakning</t>
  </si>
  <si>
    <t>061595</t>
  </si>
  <si>
    <t>atorvastatinkalsiumtrihydrat</t>
  </si>
  <si>
    <t>C03DA04</t>
  </si>
  <si>
    <t>Inspra 25 mg tablett, filmdrasjert, 100x1 stk endoseblisterpakning</t>
  </si>
  <si>
    <t>018940</t>
  </si>
  <si>
    <t>eplerenon</t>
  </si>
  <si>
    <t>Zoloft 50 mg tablett, filmdrasjert, 98 stk blisterpakning</t>
  </si>
  <si>
    <t>575340</t>
  </si>
  <si>
    <t>Zoloft 50 mg tablett, filmdrasjert, 28 stk blisterpakning</t>
  </si>
  <si>
    <t>575324</t>
  </si>
  <si>
    <t xml:space="preserve">Mangel på Mysimba </t>
  </si>
  <si>
    <t>Mangel på Bonviva</t>
  </si>
  <si>
    <t>oppløsning, ferdigfylt sprøyte</t>
  </si>
  <si>
    <t>D01AC08</t>
  </si>
  <si>
    <t>Fungoral 20 mg/ml sjampo, 120 ml flaske</t>
  </si>
  <si>
    <t>460782</t>
  </si>
  <si>
    <t>ketokonazol</t>
  </si>
  <si>
    <t>17.01.2022</t>
  </si>
  <si>
    <t>L01CD01</t>
  </si>
  <si>
    <t>Abraxane 5 mg/ml pulver til infusjonsvæske, dispersjon, 1x100 mg hetteglass</t>
  </si>
  <si>
    <t>560085</t>
  </si>
  <si>
    <t>paklitaksel</t>
  </si>
  <si>
    <t>Nicorette 2 mg sugetablett, komprimert, 8x20 stk boks av plast</t>
  </si>
  <si>
    <t>421104</t>
  </si>
  <si>
    <t>Opprinnelig forventet levering: 15.02.2022</t>
  </si>
  <si>
    <t>Tramagetic OD 300 mg depottablett, 20x1 stk endoseblisterpakning</t>
  </si>
  <si>
    <t>406319</t>
  </si>
  <si>
    <t>Dolcontin 5 mg depottablett, 100 stk blisterpakning</t>
  </si>
  <si>
    <t>563767</t>
  </si>
  <si>
    <t>18.01.2022</t>
  </si>
  <si>
    <t>Opprinnelig forventet levering: 31.01.2022</t>
  </si>
  <si>
    <t>Wellbutrin Retard 300 mg tablett med modifisert frisetting, 30 stk boks av plast</t>
  </si>
  <si>
    <t>080524</t>
  </si>
  <si>
    <t>Oppdatert 05.01.2022: mangelperiode til 28.01.2022_x000D_
Opprinnelig forventet levering: 14.01.2022</t>
  </si>
  <si>
    <t>J05AR04</t>
  </si>
  <si>
    <t>Trizivir 300 mg/150 mg/300 mg tablett, filmdrasjert, 60 stk blisterpakning</t>
  </si>
  <si>
    <t>094801</t>
  </si>
  <si>
    <t>abakavirsulfat, lamivudin, zidovudin</t>
  </si>
  <si>
    <t>Viiv Healthcare Bv</t>
  </si>
  <si>
    <t>N04BC04</t>
  </si>
  <si>
    <t>Requip Depot 2 mg depottablett, 84 stk blisterpakning</t>
  </si>
  <si>
    <t>037287</t>
  </si>
  <si>
    <t>ropinirolhydroklorid</t>
  </si>
  <si>
    <t>R03BA05</t>
  </si>
  <si>
    <t>Flutide 50 mikrog/dose inhalasjonsaerosol, suspensjon, 120 doser trykkbeholder</t>
  </si>
  <si>
    <t>564302</t>
  </si>
  <si>
    <t>flutikasonpropionat</t>
  </si>
  <si>
    <t>Opprinnelig forventet levering: 18.01.2022</t>
  </si>
  <si>
    <t>A06AH01</t>
  </si>
  <si>
    <t>Relistor 12 mg/0,6 ml injeksjonsvæske, oppløsning, 7x1 ml injeksjonssprøyte</t>
  </si>
  <si>
    <t>453862</t>
  </si>
  <si>
    <t>metylnaltreksonbromid</t>
  </si>
  <si>
    <t>Mangel på Progynova</t>
  </si>
  <si>
    <t>Pexion 100 mg tablett, 100 stk flaske</t>
  </si>
  <si>
    <t>396865</t>
  </si>
  <si>
    <r>
      <t xml:space="preserve">15.01.2022                                                      01.02.2022                                        </t>
    </r>
    <r>
      <rPr>
        <sz val="12"/>
        <color rgb="FFFF0000"/>
        <rFont val="Calibri"/>
        <family val="2"/>
        <scheme val="minor"/>
      </rPr>
      <t>15.03.2022</t>
    </r>
  </si>
  <si>
    <r>
      <t xml:space="preserve">15.01.2022                                                      01.02.2022      </t>
    </r>
    <r>
      <rPr>
        <sz val="12"/>
        <color rgb="FFFF0000"/>
        <rFont val="Calibri"/>
        <family val="2"/>
        <scheme val="minor"/>
      </rPr>
      <t xml:space="preserve">                                                                15.03.2022</t>
    </r>
  </si>
  <si>
    <t>19.01.2022</t>
  </si>
  <si>
    <t>Oppdatert 30.11.2020: mangelperiode til 01.01.2023_x000D_
Opprinnelig startdato: 01.10.2021</t>
  </si>
  <si>
    <t>Oppdatert 19.01.2022: mangelperiode til 19.01.2022_x000D_
Opprinnelig forventet levering: 14.02.2022</t>
  </si>
  <si>
    <t>D07CA01</t>
  </si>
  <si>
    <t>Fucidin-Hydrocortison 20 mg/g/10 mg/g krem, 30 g tube</t>
  </si>
  <si>
    <t>445155</t>
  </si>
  <si>
    <t>fusidinsyrehemihydrat, hydrokortisonacetat</t>
  </si>
  <si>
    <t>Leo Pharma</t>
  </si>
  <si>
    <t>Addaven</t>
  </si>
  <si>
    <t>oppløsning, konsentrasjon til infusjon</t>
  </si>
  <si>
    <t>Mangel på Alimemazin dråper</t>
  </si>
  <si>
    <t>Mangel på Cytopoint - Legemiddelverket</t>
  </si>
  <si>
    <t>Lidcosal Vet 16,2 mg/ml - 1x10 ml - hetteglass</t>
  </si>
  <si>
    <t>laryngofaryngeal spray</t>
  </si>
  <si>
    <t>Mangel på Lidcosal vet - Legemiddelverket</t>
  </si>
  <si>
    <t>Tranquinervin Vet 10 mg/ml,  20 ml hetteglass</t>
  </si>
  <si>
    <t>Injeksjonsvæske, oppløsning</t>
  </si>
  <si>
    <t>Mangel på Tranquinervin - Legemiddelverket</t>
  </si>
  <si>
    <t>507111</t>
  </si>
  <si>
    <t>Banminth vet 2,2 % w/w oralpasta, 5x24 g tube</t>
  </si>
  <si>
    <t>Oppdatert 19.01.2022: mangelperiode til 14.02.2022_x000D_
Oppdatert 19.01.2022: mangelperiode til 14.02.2022_x000D_
Oppdatert 19.01.2022: mangelperiode til 14.02.2022_x000D_
Oppdatert 17.01.2022: mangelperiode til 14.02.2022_x000D_
Opprinnelig forventet levering: 17.01.2022</t>
  </si>
  <si>
    <t>D10AX03</t>
  </si>
  <si>
    <t>Skinoren 20 % krem, 30 g tube</t>
  </si>
  <si>
    <t>416883</t>
  </si>
  <si>
    <t>azelainsyre</t>
  </si>
  <si>
    <t>Leo Pharma A/S (Danmark)</t>
  </si>
  <si>
    <t>Wellbutrin Retard 150 mg tablett med modifisert frisetting, 3x30 stk boks av plast</t>
  </si>
  <si>
    <t>080551</t>
  </si>
  <si>
    <t>20.01.2022</t>
  </si>
  <si>
    <t>D07AA02</t>
  </si>
  <si>
    <t>Hydrokortison Evolan 10 mg/g krem, 20 g tube</t>
  </si>
  <si>
    <t>112847</t>
  </si>
  <si>
    <t>hydrokortison</t>
  </si>
  <si>
    <t>Hydrokortison Evolan 10 mg/g salve, 20 g tube</t>
  </si>
  <si>
    <t>113076</t>
  </si>
  <si>
    <t>D07AC13</t>
  </si>
  <si>
    <t>Mometason Glenmark 0,1 % krem, 100 g tube</t>
  </si>
  <si>
    <t>035752</t>
  </si>
  <si>
    <t>Oppdatert 07.12.2021: mangelperiode til 31.01.2022_x000D_
Opprinnelig forventet levering: 31.12.2021</t>
  </si>
  <si>
    <t>Tavlesse 100 mg og 150 mg</t>
  </si>
  <si>
    <t>SE/FI</t>
  </si>
  <si>
    <t>L02BG04</t>
  </si>
  <si>
    <t>Femar 2,5 mg tablett, filmdrasjert, 100 stk blisterpakning</t>
  </si>
  <si>
    <t>184275</t>
  </si>
  <si>
    <t>letrozol</t>
  </si>
  <si>
    <t>Loperamid Mylan 2 mg kapsel, hard, 250 stk boks av plast</t>
  </si>
  <si>
    <t>399857</t>
  </si>
  <si>
    <t>Femar 2,5 mg tablett, filmdrasjert, 30 stk blisterpakning</t>
  </si>
  <si>
    <t>184259</t>
  </si>
  <si>
    <t>L01EX10</t>
  </si>
  <si>
    <t>Rydapt 25 mg kapsel, myk, 2x28 stk blisterpakning</t>
  </si>
  <si>
    <t>519755</t>
  </si>
  <si>
    <t>midostaurin</t>
  </si>
  <si>
    <t>Azarga 10 mg/ml/5 mg/ml øyedråper, suspensjon, 1x5 ml flaske</t>
  </si>
  <si>
    <t>027202</t>
  </si>
  <si>
    <t>V03AF02</t>
  </si>
  <si>
    <t>Savene 20 mg/ml pulver og væske til konsentrat til infusjonsvæske, oppløsning, 10x500 mg hetteglass</t>
  </si>
  <si>
    <t>101064</t>
  </si>
  <si>
    <t>deksrazoksanhydroklorid</t>
  </si>
  <si>
    <t>Clinigen Healthcare B.V.</t>
  </si>
  <si>
    <t>QJ51CE09</t>
  </si>
  <si>
    <t>Mastipen vet 300 mg intramammarie, salve, 5x10 g intramammærsprøyte</t>
  </si>
  <si>
    <t>027429</t>
  </si>
  <si>
    <t>benzylpenicillinprokainmonohydrat</t>
  </si>
  <si>
    <t>Vetpharma As</t>
  </si>
  <si>
    <t>21.01.2022</t>
  </si>
  <si>
    <t>Opprinnelig forventet levering: 22.02.2022</t>
  </si>
  <si>
    <t>Allopurinol Sandoz 100 mg tablett, 105 stk boks av plast</t>
  </si>
  <si>
    <t>585747</t>
  </si>
  <si>
    <t>Etoricoxib Sandoz 30 mg tablett, filmdrasjert, 98 stk blisterpakning</t>
  </si>
  <si>
    <t>169646</t>
  </si>
  <si>
    <t>Profender 96 mg/24 mg påflekkingsvæske, oppløsning, 40x1,12 ml pipette</t>
  </si>
  <si>
    <t>022542</t>
  </si>
  <si>
    <t>emodepsid, prazikvantel</t>
  </si>
  <si>
    <t>Vetoquinol S.A.</t>
  </si>
  <si>
    <t>QP52AC55,QP52AF02</t>
  </si>
  <si>
    <t>Welpan vet 15 mg/ml/5 mg/ml mikstur, suspensjon, 50 ml flaske</t>
  </si>
  <si>
    <t>156253</t>
  </si>
  <si>
    <t>febantel, pyrantelembonat</t>
  </si>
  <si>
    <t>A12CC30</t>
  </si>
  <si>
    <t>Nycoplus Magnesium 120 mg 110 mg/10 mg tyggetablett, 60 stk boks av plast</t>
  </si>
  <si>
    <t>447680</t>
  </si>
  <si>
    <t>magnesiumlaktatdihydrat, magnesiumsitratpentahydrat</t>
  </si>
  <si>
    <t>C01DA14</t>
  </si>
  <si>
    <t>Monoket OD 25 mg depotkapsel, hard, 98 stk kalenderpakning</t>
  </si>
  <si>
    <t>025626</t>
  </si>
  <si>
    <t>isosorbidmononitrat</t>
  </si>
  <si>
    <t>Merus Labs Luxco Ii S.À R.L.</t>
  </si>
  <si>
    <t>Oppdatering 10.01.2022: opprinnelig forventet levering: 06.01.2022
Oppdatering 21.01.2022: opprinnelig forvnetet leverring: 11.02.2022</t>
  </si>
  <si>
    <t>25.01.2022</t>
  </si>
  <si>
    <t>Opprinnelig forventet levering: 14.02.2022</t>
  </si>
  <si>
    <t>Tillatelse til salg av utenlandske pakninger.</t>
  </si>
  <si>
    <t>Cisatracurium 2 mg/ml</t>
  </si>
  <si>
    <t>injeksjons-/infusjonsløsning</t>
  </si>
  <si>
    <t>Italia</t>
  </si>
  <si>
    <t>A16AX03</t>
  </si>
  <si>
    <t>Ammonaps 500 mg tablett, 250 stk flaske</t>
  </si>
  <si>
    <t>431801</t>
  </si>
  <si>
    <t>natriumfenylbutyrat</t>
  </si>
  <si>
    <t>Immedica Pharma Ab</t>
  </si>
  <si>
    <t xml:space="preserve">Legemidlet er avregistrert eller midlertidig utgått </t>
  </si>
  <si>
    <t>B05BA02</t>
  </si>
  <si>
    <t>Intralipid 200 mg/ml infusjonsvæske, emulsjon, 10x100 ml plastpose (biofine)</t>
  </si>
  <si>
    <t>428838</t>
  </si>
  <si>
    <t>soyaolje, renset</t>
  </si>
  <si>
    <t>Fresenius Kabi Norge As - Halden</t>
  </si>
  <si>
    <t>Atropin Aguettant 0,2 mg/ml injeksjonsvæske, oppløsning i ferdigfylt sprøyte, 10x5 ml ferdigfylt sprøyte</t>
  </si>
  <si>
    <t>529174</t>
  </si>
  <si>
    <t>Laboratoire Aguettant</t>
  </si>
  <si>
    <t>L04AA40</t>
  </si>
  <si>
    <t>Mavenclad 10 mg tablett, 6 stk blisterpakning</t>
  </si>
  <si>
    <t>560323</t>
  </si>
  <si>
    <t>kladribin</t>
  </si>
  <si>
    <t xml:space="preserve">Delvis mangel </t>
  </si>
  <si>
    <t>Atropin Aguettant 0,1 mg/ml injeksjonsvæske, oppløsning i ferdigfylt sprøyte, 10x5 ml ferdigfylt sprøyte</t>
  </si>
  <si>
    <t>581377</t>
  </si>
  <si>
    <t>N03AX15</t>
  </si>
  <si>
    <t>Zonegran 100 mg kapsel, hard, 98 stk blisterpakning</t>
  </si>
  <si>
    <t>405085</t>
  </si>
  <si>
    <t>zonisamid</t>
  </si>
  <si>
    <t xml:space="preserve">Varemangel </t>
  </si>
  <si>
    <t>Opprinnelig forventet levering: 15.04.2022</t>
  </si>
  <si>
    <t>C01EB17</t>
  </si>
  <si>
    <t>Procoralan 5 mg tablett, filmdrasjert, 56 stk blisterpakning</t>
  </si>
  <si>
    <t>041086</t>
  </si>
  <si>
    <t>ivabradinhydroklorid</t>
  </si>
  <si>
    <t>Les Laboratoires Servier</t>
  </si>
  <si>
    <t>Procoralan 5 mg tablett, filmdrasjert, 112 stk blisterpakning</t>
  </si>
  <si>
    <t>041096</t>
  </si>
  <si>
    <t>Procoralan 7,5 mg tablett, filmdrasjert, 112 stk blisterpakning</t>
  </si>
  <si>
    <t>041114</t>
  </si>
  <si>
    <t>Alpha Max 10 mg/ml konsentrat til behandlingsoppløsning til fisk, 1000 ml flaske av aluminium</t>
  </si>
  <si>
    <t>Mangel på Skinoren</t>
  </si>
  <si>
    <t>27.01.2022</t>
  </si>
  <si>
    <t>Opprinnelig forventet levering: 27.01.2022</t>
  </si>
  <si>
    <t>Opprinnelig forventet levering: 04.03.2022</t>
  </si>
  <si>
    <t>S01BA05</t>
  </si>
  <si>
    <t>Triesence 40 mg/ml injeksjonsvæske, suspensjon, 1x1 ml hetteglass</t>
  </si>
  <si>
    <t>412915</t>
  </si>
  <si>
    <t>Mangel på Tobrex</t>
  </si>
  <si>
    <t>Tobrex 3 mg/ml</t>
  </si>
  <si>
    <t>depotøyedråper</t>
  </si>
  <si>
    <t>Voltaren 50 mg stikkpille, 10 stk eske</t>
  </si>
  <si>
    <t>062265</t>
  </si>
  <si>
    <t>Tegretol 200 mg tablett, 100 stk blisterpakning</t>
  </si>
  <si>
    <t>157863</t>
  </si>
  <si>
    <t>Exforge 10 mg/160 mg tablett, filmdrasjert, 98 stk blisterpakning</t>
  </si>
  <si>
    <t>074087</t>
  </si>
  <si>
    <t>C09DX01</t>
  </si>
  <si>
    <t>Exforge HCT 10 mg/160 mg/25 mg tablett, filmdrasjert, 98 stk blisterpakning</t>
  </si>
  <si>
    <t>055700</t>
  </si>
  <si>
    <t>amlodipinbesilat, hydroklortiazid, valsartan</t>
  </si>
  <si>
    <t>28.01.2022</t>
  </si>
  <si>
    <t>Opprinnelig forventet levering: 28.01.2022</t>
  </si>
  <si>
    <t>Lederspan 20 mg/ml injeksjonsvæske, suspensjon, 1 ml hetteglass</t>
  </si>
  <si>
    <t>551572</t>
  </si>
  <si>
    <t>Leponex 25 mg tablett, 100 stk boks</t>
  </si>
  <si>
    <t>030635</t>
  </si>
  <si>
    <t>D08AC01</t>
  </si>
  <si>
    <t>Brulidine 0,15% krem, 25 g</t>
  </si>
  <si>
    <t>009308</t>
  </si>
  <si>
    <t>dibrompropamidinisetionat</t>
  </si>
  <si>
    <t>Avregistreres fra 31.12.2021</t>
  </si>
  <si>
    <t>Avregistrert</t>
  </si>
  <si>
    <t>A10BF01</t>
  </si>
  <si>
    <t>akarbose</t>
  </si>
  <si>
    <t>Glucobay 100 mg tabletter, 120 stk</t>
  </si>
  <si>
    <t>590443</t>
  </si>
  <si>
    <t>Avregistreres</t>
  </si>
  <si>
    <t>G04BX14</t>
  </si>
  <si>
    <t>Berlin-Chemie</t>
  </si>
  <si>
    <t>441646</t>
  </si>
  <si>
    <t>Priligy 30 mg filmdrasjerte tabletter, 3 stk</t>
  </si>
  <si>
    <t>dapoksetin</t>
  </si>
  <si>
    <t>Avregstreres</t>
  </si>
  <si>
    <t>L01AA09</t>
  </si>
  <si>
    <t>Bendamustine Fresenius Kabi 2,5 mg/ml pulver til konsentrat til infusjonsvæske, oppløsning, 5x100 mg hetteglass</t>
  </si>
  <si>
    <t>515182</t>
  </si>
  <si>
    <t>bendamustinhydroklorid</t>
  </si>
  <si>
    <t>J02AC03</t>
  </si>
  <si>
    <t>Voriconazole Fresenius Kabi 200 mg pulver til infusjonsvæske, oppløsning, 200 mg hetteglass</t>
  </si>
  <si>
    <t>577396</t>
  </si>
  <si>
    <t>vorikonazol</t>
  </si>
  <si>
    <t>01.02.2022</t>
  </si>
  <si>
    <t>Oppdatert 27.12.2021: mangelperiode til 15.02.2022_x000D_
Oppdatert 23.12.2021: mangelperiode til 15.02.2022_x000D_
Opprinnelig forventet levering: 15.01.2022</t>
  </si>
  <si>
    <t>N03AE01</t>
  </si>
  <si>
    <t>Rivotril 0,5 mg tablett, 150 stk boks</t>
  </si>
  <si>
    <t>593392</t>
  </si>
  <si>
    <t>klonazepam</t>
  </si>
  <si>
    <t>Rivotril 2 mg tablett, 100 stk boks</t>
  </si>
  <si>
    <t>593434</t>
  </si>
  <si>
    <t>D01AC20</t>
  </si>
  <si>
    <t>Pevisone 10 mg/g/1 mg/g krem, 30 g tube</t>
  </si>
  <si>
    <t>424797</t>
  </si>
  <si>
    <t>ekonazolnitrat, triamcinolonacetonid</t>
  </si>
  <si>
    <t>Likeverdig alternativ tilgjengelig/Annen legemiddelformulering tilgjengelig</t>
  </si>
  <si>
    <t>M03AC10</t>
  </si>
  <si>
    <t>Mivacron 2 mg/ml injeksjonsvæske, oppløsning, 5x10 ml ampulle</t>
  </si>
  <si>
    <t>381046</t>
  </si>
  <si>
    <t>mivakuriumklorid</t>
  </si>
  <si>
    <t>G03AC06</t>
  </si>
  <si>
    <t>Depo-Provera 150 mg/ml injeksjonsvæske, suspensjon, 1 ml ferdigfylt sprøyte</t>
  </si>
  <si>
    <t>537209</t>
  </si>
  <si>
    <t>medroksyprogesteronacetat</t>
  </si>
  <si>
    <t>02.02.2022</t>
  </si>
  <si>
    <t>Oppdatert 13.12.2021: mangelperiode til 14.02.2022_x000D_
Opprinnelig forventet levering: 26.01.2022</t>
  </si>
  <si>
    <t>Arthrotec 50 mg/0,2 mg tablett med modifisert frisetting, 20 stk blisterpakning</t>
  </si>
  <si>
    <t>Alpha Max 10 mg/ml</t>
  </si>
  <si>
    <t>Konsentrat til behandlingsoppløsning til fisk</t>
  </si>
  <si>
    <r>
      <rPr>
        <sz val="12"/>
        <color rgb="FFFF0000"/>
        <rFont val="Calibri"/>
        <family val="2"/>
        <scheme val="minor"/>
      </rPr>
      <t xml:space="preserve">01.04.2022                                         </t>
    </r>
    <r>
      <rPr>
        <sz val="12"/>
        <color theme="1"/>
        <rFont val="Calibri"/>
        <family val="2"/>
        <scheme val="minor"/>
      </rPr>
      <t>15.01.2022</t>
    </r>
    <r>
      <rPr>
        <sz val="12"/>
        <color rgb="FFFF0000"/>
        <rFont val="Calibri"/>
        <family val="2"/>
        <scheme val="minor"/>
      </rPr>
      <t xml:space="preserve">
</t>
    </r>
    <r>
      <rPr>
        <sz val="12"/>
        <rFont val="Calibri"/>
        <family val="2"/>
        <scheme val="minor"/>
      </rPr>
      <t>01.12.2021</t>
    </r>
    <r>
      <rPr>
        <sz val="12"/>
        <color rgb="FFFF0000"/>
        <rFont val="Calibri"/>
        <family val="2"/>
        <scheme val="minor"/>
      </rPr>
      <t xml:space="preserve">
</t>
    </r>
    <r>
      <rPr>
        <sz val="12"/>
        <rFont val="Calibri"/>
        <family val="2"/>
        <scheme val="minor"/>
      </rPr>
      <t>15.10.2021
15.09.2021</t>
    </r>
  </si>
  <si>
    <t>Mangel på Elidel</t>
  </si>
  <si>
    <t>Likeverdig alternativ tilgjengelig/Grossister (og apotek) har tilstrekkelig lager</t>
  </si>
  <si>
    <t>Crestor 20 mg tablett, filmdrasjert, 28 stk blisterpakning</t>
  </si>
  <si>
    <t>482603</t>
  </si>
  <si>
    <t>H02AB10</t>
  </si>
  <si>
    <t>Cortison 25 mg tablett, 100 stk boks</t>
  </si>
  <si>
    <t>058404</t>
  </si>
  <si>
    <t>kortisonacetat</t>
  </si>
  <si>
    <t>D11AH02</t>
  </si>
  <si>
    <t>Elidel 10 mg/g krem, 30 g tube</t>
  </si>
  <si>
    <t>187595</t>
  </si>
  <si>
    <t>pimecrolimus</t>
  </si>
  <si>
    <t>A02BC05</t>
  </si>
  <si>
    <t>Nexium 40 mg enterotablett, 100 stk boks av plast med tørremiddel</t>
  </si>
  <si>
    <t>001549</t>
  </si>
  <si>
    <t>esomeprazolmagnesiumtrihydrat</t>
  </si>
  <si>
    <t>060396</t>
  </si>
  <si>
    <t>Nexium 20 mg enterotablett, 50x1 stk endoseblisterpakning</t>
  </si>
  <si>
    <t>002180</t>
  </si>
  <si>
    <t>Palexia depot 250 mg depottablett, 100 stk blisterpakning</t>
  </si>
  <si>
    <t>094384</t>
  </si>
  <si>
    <t>Metoclopramide Orifarm 10 mg tablett, 20 stk blisterpakning</t>
  </si>
  <si>
    <t>581088</t>
  </si>
  <si>
    <t>Irland + UK</t>
  </si>
  <si>
    <t>Nicorette 4 mg medisinsk tyggegummi, 30 stk blisterpakning</t>
  </si>
  <si>
    <t>082519</t>
  </si>
  <si>
    <t>Mangel på Alpha Max</t>
  </si>
  <si>
    <t>Mangel på Tranquinervin</t>
  </si>
  <si>
    <t>Mangel på Lidcosal</t>
  </si>
  <si>
    <t>Exforge HCT 5 mg/160 mg/12,5 mg tablett, filmdrasjert, 98 stk blisterpakning</t>
  </si>
  <si>
    <t>055631</t>
  </si>
  <si>
    <t>D06BB06</t>
  </si>
  <si>
    <t>Vectatone 1 % krem, 2 g tube</t>
  </si>
  <si>
    <t>478415</t>
  </si>
  <si>
    <t>penciklovir</t>
  </si>
  <si>
    <t>Perrigo Sverige Ab</t>
  </si>
  <si>
    <t>07.02.2022</t>
  </si>
  <si>
    <t>Opprinnelig forventet levering: 01.06.2022</t>
  </si>
  <si>
    <t>Nicorette 4 mg sugetablett, komprimert, 4x20 stk boks av plast</t>
  </si>
  <si>
    <t>050362</t>
  </si>
  <si>
    <t>Nicorette 2 mg medisinsk tyggegummi, 210 stk blisterpakning</t>
  </si>
  <si>
    <t>050275</t>
  </si>
  <si>
    <t>Nicorette Fruitmint 2 mg medisinsk tyggegummi, 210 stk blisterpakning</t>
  </si>
  <si>
    <t>032724</t>
  </si>
  <si>
    <t>Nicorette Fruitmint 4 mg medisinsk tyggegummi, 210 stk blisterpakning</t>
  </si>
  <si>
    <t>032696</t>
  </si>
  <si>
    <t>Nicorette Freshmint 2 mg medisinsk tyggegummi, 210 stk blisterpakning</t>
  </si>
  <si>
    <t>030678</t>
  </si>
  <si>
    <t>Mangel på Rivotril</t>
  </si>
  <si>
    <t xml:space="preserve">Mangel på Elidel </t>
  </si>
  <si>
    <t>08.02.2022</t>
  </si>
  <si>
    <t>J07AE01</t>
  </si>
  <si>
    <t>Dukoral  suspensjon og brusegranulat til mikstur, suspensjon, 5,6 g dosepose</t>
  </si>
  <si>
    <t>105658</t>
  </si>
  <si>
    <t>koleratoksin b-subenhet rekombinant (rctb), vibrio cholerae o1 inaba el tor stamme, formalininaktivert, vibrio cholerae o1 inaba klassisk stamme, varmeinaktivert, vibrio cholerae o1 ogawa klassisk stamme, formalininaktivert, vibrio cholerae o1 ogawa klassisk stamme, varmeinaktivert</t>
  </si>
  <si>
    <t>Valneva Sweden Ab</t>
  </si>
  <si>
    <t>Nobligan 50 mg kapsel, hard, 20 stk blisterpakning</t>
  </si>
  <si>
    <t>Cardizem Retard 90 mg</t>
  </si>
  <si>
    <t>Mangel på Cardizem Retard 90 mg</t>
  </si>
  <si>
    <t>QJ01CA04</t>
  </si>
  <si>
    <t>Clamoxyl vet 150 mg/ml injeksjonsvæske, suspensjon, 6x100 ml hetteglass</t>
  </si>
  <si>
    <t>120105</t>
  </si>
  <si>
    <t>amoksicillintrihydrat</t>
  </si>
  <si>
    <t>09.02.2022</t>
  </si>
  <si>
    <t>QJ01MA90</t>
  </si>
  <si>
    <t>Baytril vet 150 mg tablett, 20 stk blisterpakning</t>
  </si>
  <si>
    <t>019775</t>
  </si>
  <si>
    <t>enrofloksacin</t>
  </si>
  <si>
    <t>Bayer Animal Health Gmbh</t>
  </si>
  <si>
    <t>Oppdatert 14.01.2022: mangelperiode til 18.02.2022_x000D_
Opprinnelig forventet levering: 07.02.2022</t>
  </si>
  <si>
    <t>Palexia 50 mg tablett, filmdrasjert, 30 stk blisterpakning</t>
  </si>
  <si>
    <t>094202</t>
  </si>
  <si>
    <t>QD11AH90</t>
  </si>
  <si>
    <t>Apoquel 16 mg tablett, filmdrasjert, 20 stk blisterpakning</t>
  </si>
  <si>
    <t>092097</t>
  </si>
  <si>
    <t>oklacitinibmaleat</t>
  </si>
  <si>
    <t>Oppdatert 09.02.2022: mangelperiode til 18.02.2022_x000D_
Opprinnelig forventet levering: 18.02.2022</t>
  </si>
  <si>
    <t>human albumin, kolloidal partikler</t>
  </si>
  <si>
    <t>Nanotop 0,5 mg preparasjonssett til radioaktive legemidler, 5x0,5 mg hetteglass</t>
  </si>
  <si>
    <t>ROTOP Pharmaka GmbH</t>
  </si>
  <si>
    <t>Forsinket leveranse</t>
  </si>
  <si>
    <t>V09DB01</t>
  </si>
  <si>
    <t xml:space="preserve">Nanotop 0,5 mg </t>
  </si>
  <si>
    <t>preparasjonssett til radioaktive legemidler</t>
  </si>
  <si>
    <t>Regulatoriske endinger</t>
  </si>
  <si>
    <t>N05BA04</t>
  </si>
  <si>
    <t>Sobril 10 mg tablett, 100 stk blisterpakning</t>
  </si>
  <si>
    <t>407999</t>
  </si>
  <si>
    <t>oksazepam</t>
  </si>
  <si>
    <t>Sobril 15 mg tablett, 49x1 stk endoseblisterpakning</t>
  </si>
  <si>
    <t>423186</t>
  </si>
  <si>
    <t>10.02.2022</t>
  </si>
  <si>
    <t>Oppdatert 05.01.2022: mangelperiode til 01.03.2022_x000D_
Opprinnelig forventet levering: 01.02.2022</t>
  </si>
  <si>
    <t>Oppdatert 31.01.2022: mangelperiode til 07.03.2022_x000D_
Opprinnelig forventet levering: 01.03.2022</t>
  </si>
  <si>
    <t>Zopiclone Actavis 5 mg tablett, filmdrasjert, 100 stk blisterpakning</t>
  </si>
  <si>
    <t>088842</t>
  </si>
  <si>
    <t>Forsinket frigivelse (COVID-19)</t>
  </si>
  <si>
    <t>Apocillin 660 mg tablett, filmdrasjert, 20 stk blisterpakning</t>
  </si>
  <si>
    <t>589499</t>
  </si>
  <si>
    <t>Apocillin 1 g tablett, filmdrasjert, 20 stk blisterpakning</t>
  </si>
  <si>
    <t>589598</t>
  </si>
  <si>
    <t>Apocillin 1 g tablett, filmdrasjert, 28 stk blisterpakning</t>
  </si>
  <si>
    <t>589887</t>
  </si>
  <si>
    <t>Oppdatert 23.12.2021: mangelperiode til 15.02.2022_x000D_
Oppdatert 09.12.2021: mangelperiode til 09.12.2022_x000D_
Opprinnelig forventet levering: 01.02.2022</t>
  </si>
  <si>
    <t>Oppdatert 20.01.2022: mangelperiode til 18.02.2022_x000D_
Oppdatert 15.12.2021: mangelperiode til 20.01.2022_x000D_
Oppdatert 15.12.2021 mangelperiode forlenget til 20.01.2022 Oppdatert 15.09.2021 mangelperiode forlenget til 15.12.2021 Opprinnelig forventet levering: 30.09.2021</t>
  </si>
  <si>
    <t>Oppdatert 09.12.2021: mangelperiode til 01.06.2022_x000D_
Oppdatert 11.11.2021: mangelperiode til 01.01.2022_x000D_
Oppdatert 24.09.2021: mangelperiode til 01.12.2021_x000D_
Opprinnelig forventet levering: 01.12.2021</t>
  </si>
  <si>
    <t>Oppdatert 12.01.2022: mangelperiode til 28.02.2022_x000D_
Opprinnelig forventet levering: 01.02.2022</t>
  </si>
  <si>
    <t>Oppdatert 12.01.2022: mangelperiode til 14.02.2022_x000D_
Oppdatert 22.12.2021: mangelperiode til 01.02.2022_x000D_
Oppdatert 26.11.2021: mangelperiode til 03.01.2022
Oppdatert 27.10.2021: mangelperiode til 15.12.2021
Opprinnelig forventet levering: 15.12.2021</t>
  </si>
  <si>
    <t>Opprinnelig forventet levering: 28.02.2022</t>
  </si>
  <si>
    <t>H02AB04</t>
  </si>
  <si>
    <t>Solu-Medrol 1 g pulver og væske til injeksjonsvæske, oppløsning, 15,6 ml ampulle av glass</t>
  </si>
  <si>
    <t>465187</t>
  </si>
  <si>
    <t>metylprednisolonnatriumsuksinat</t>
  </si>
  <si>
    <t>Instanyl 100 mikrog/dose nesespray, oppløsning, 20 doser flaske</t>
  </si>
  <si>
    <t>069016</t>
  </si>
  <si>
    <t>Instanyl 200 mikrog/dose nesespray, oppløsning, 10 doser flaske</t>
  </si>
  <si>
    <t>069072</t>
  </si>
  <si>
    <t xml:space="preserve">Oppdatert 11.02.2022 -opprinnelig sluttdato 28.02.2022 Oppdartert 27.10.2021: opprinnelig startdato: 23.08.2022 </t>
  </si>
  <si>
    <r>
      <t xml:space="preserve">
06.05.2021
01.11.2021
</t>
    </r>
    <r>
      <rPr>
        <sz val="11"/>
        <color rgb="FFFF0000"/>
        <rFont val="Calibri"/>
        <family val="2"/>
        <scheme val="minor"/>
      </rPr>
      <t>11.02.2022</t>
    </r>
  </si>
  <si>
    <r>
      <t xml:space="preserve">01.06.2021
01.08.2021
01.11.2021
15.01.2022
</t>
    </r>
    <r>
      <rPr>
        <sz val="11"/>
        <color rgb="FFFF0000"/>
        <rFont val="Calibri"/>
        <family val="2"/>
        <scheme val="minor"/>
      </rPr>
      <t>15.05.2022</t>
    </r>
  </si>
  <si>
    <t>S01XA18</t>
  </si>
  <si>
    <t>Ikervis 1 mg/ml øyedråper, emulsjon, 30x0,3 ml endosebeholder</t>
  </si>
  <si>
    <t>392390</t>
  </si>
  <si>
    <t>Santen Oy</t>
  </si>
  <si>
    <t>Ikervis 1 mg/ml øyedråper, emulsjon, 90x0,3 ml endosebeholder</t>
  </si>
  <si>
    <t>399809</t>
  </si>
  <si>
    <t>11.02.2022</t>
  </si>
  <si>
    <t>Oppdatert 27.01.2022: mangelperiode til 14.02.2022_x000D_
Opprinnelig forventet levering: 31.01.2022</t>
  </si>
  <si>
    <t>Zofran 4 mg smeltetablett, 10 stk blisterpakning</t>
  </si>
  <si>
    <t>487148</t>
  </si>
  <si>
    <t>QI06AD03</t>
  </si>
  <si>
    <t>Nobivac Ducat  lyofilisat og væske til injeksjonsvæske, suspensjon, 1 dose hetteglass</t>
  </si>
  <si>
    <t>011092</t>
  </si>
  <si>
    <t>felint calicivirus, levende, felint rhinotrakeittvirus, levende</t>
  </si>
  <si>
    <t>R01AD58</t>
  </si>
  <si>
    <t>Dymista 137 mikrog/dose/50 mikrog/dose nesespray, suspensjon, 3x120 doser flaske av glass med spraypumpe</t>
  </si>
  <si>
    <t>593985</t>
  </si>
  <si>
    <t>azelastinhydroklorid, flutikasonpropionat</t>
  </si>
  <si>
    <t>B05BB02</t>
  </si>
  <si>
    <t>Plasmalyte Glucos  infusjonsvæske, oppløsning, 10x1000 ml plastpose (viaflo)</t>
  </si>
  <si>
    <t>542744</t>
  </si>
  <si>
    <t>glukosemonohydrat, kaliumklorid, magnesiumkloridheksahydrat, natriumacetattrihydrat, natriumglukonat, natriumklorid</t>
  </si>
  <si>
    <t>Mangel på Lisinorpil/Hydroklortiazid 20 mg/12,5 mg</t>
  </si>
  <si>
    <t>Lisinopril/Hydroklortiazid 20 mg/2,5 mg</t>
  </si>
  <si>
    <t>14.02.2022</t>
  </si>
  <si>
    <t>Oppdatert 11.02.2022: mangelperiode til 04.03.2022_x000D_
Opprinnelig forventet levering: 11.02.2022</t>
  </si>
  <si>
    <t>L04AA06</t>
  </si>
  <si>
    <t>Mykofenolatmofetil Accord 500 mg pulver til konsentrat til infusjonsvæske, oppløsning, 4x20 ml hetteglass</t>
  </si>
  <si>
    <t>072274</t>
  </si>
  <si>
    <t>mykofenolatmofetilhydroklorid</t>
  </si>
  <si>
    <t>Atazanavir Accord 300 mg kapsel, hard, 30 stk blisterpakning</t>
  </si>
  <si>
    <t>atazanavirsulfat</t>
  </si>
  <si>
    <t>A12BA02</t>
  </si>
  <si>
    <t>Kajos 33 mg K/ml mikstur, oppløsning, 500 ml flaske av glass</t>
  </si>
  <si>
    <t>583110</t>
  </si>
  <si>
    <t>kaliumsitrat</t>
  </si>
  <si>
    <t>Epirubicin Accord 2 mg/ml injeksjons-/infusjonsvæske, oppløsning, 1x50 ml hetteglass</t>
  </si>
  <si>
    <t>102879</t>
  </si>
  <si>
    <t>epirubicinhydroklorid</t>
  </si>
  <si>
    <t>QM01AH90</t>
  </si>
  <si>
    <t>Previcox 57 mg tyggetablett, 30 stk blisterpakning</t>
  </si>
  <si>
    <t>020136</t>
  </si>
  <si>
    <t>firokoksib</t>
  </si>
  <si>
    <t>Oppdatert 18.11.2021: mangelperiode til 28.04.2022_x000D_
Opprinnelig forventet levering: 30.12.2021</t>
  </si>
  <si>
    <t>Nicorette 2 mg sugetablett, komprimert, 1x20 stk boks av plast</t>
  </si>
  <si>
    <t>569442</t>
  </si>
  <si>
    <t>Lederspan 20 mg/ml injeksjonsvæske, suspensjon, 5 ml hetteglass</t>
  </si>
  <si>
    <t>551697</t>
  </si>
  <si>
    <t>QI07AA02</t>
  </si>
  <si>
    <t>Versiguard Rabies vet  injeksjonsvæske, suspensjon, 10x1 ml hetteglass</t>
  </si>
  <si>
    <t>499054</t>
  </si>
  <si>
    <t>rabiesvirus, inaktivert</t>
  </si>
  <si>
    <t>QJ01CR02</t>
  </si>
  <si>
    <t>Synulox vet 200 mg/50 mg tablett, 10 stk blisterpakning</t>
  </si>
  <si>
    <t>088435</t>
  </si>
  <si>
    <t>QN01AB08</t>
  </si>
  <si>
    <t>SevoFlo 100 % w/w væske til inhalasjonsdamp, 250 ml flaske av plast</t>
  </si>
  <si>
    <t>029960</t>
  </si>
  <si>
    <t>sevofluran</t>
  </si>
  <si>
    <t>Clamoxyl vet 200 mg tablett, 10 stk blisterpakning</t>
  </si>
  <si>
    <t>120596</t>
  </si>
  <si>
    <t>Apoquel 5,4 mg tablett, filmdrasjert, 100 stk blisterpakning</t>
  </si>
  <si>
    <t>405052</t>
  </si>
  <si>
    <t>Uviss</t>
  </si>
  <si>
    <t>16.02.2022</t>
  </si>
  <si>
    <t>Oppdatert 26.01.2022: mangelperiode til 01.06.2022_x000D_
Oppdatert 16.11.2021: mangelperiode til 28.02.2022_x000D_
Oppdatert 23.08.2021: mangelperiode til 31.12.2021_x000D_
Oppdatert 29.04.2021: mangelperiode til 01.09.2021_x000D_
Opprinnelig forventet levering: 30.04.2021</t>
  </si>
  <si>
    <t>R05FA02</t>
  </si>
  <si>
    <t>Solvipect Comp 2,5 mg/ml/5 mg/ml mikstur, oppløsning, 250 ml flaske av glass</t>
  </si>
  <si>
    <t>512541</t>
  </si>
  <si>
    <t>etylmorfinhydroklorid, guaifenesin</t>
  </si>
  <si>
    <t>B02BC30,V03AK</t>
  </si>
  <si>
    <t>Artiss  oppløsning til vevslim, 4 ml tokammersprøyte</t>
  </si>
  <si>
    <t>030800</t>
  </si>
  <si>
    <t>aprotinin, humanfibrinogen, kalsiumklorid, trombin, human</t>
  </si>
  <si>
    <t>Baytril vet 50 mg tablett, 10 stk blisterpakning</t>
  </si>
  <si>
    <t>034033</t>
  </si>
  <si>
    <t>15.02.2022</t>
  </si>
  <si>
    <t>Solvipect 20 mg/ml mikstur, oppløsning, 250 ml flaske</t>
  </si>
  <si>
    <t>512533</t>
  </si>
  <si>
    <t>Opprinnelig forventet levering: 10.05.2022</t>
  </si>
  <si>
    <t>Oppdatert 15.02.2022: mangelperiode til 10.05.2022_x000D_
Opprinnelig forventet levering: 01.05.2022</t>
  </si>
  <si>
    <t>Oppdatert 18.01.2022: mangelperiode til 22.02.2022_x000D_
Opprinnelig forventet levering: 15.02.2022</t>
  </si>
  <si>
    <t>Noskapin 2,2 mg/ml mikstur, oppløsning, 250 ml flaske av glass</t>
  </si>
  <si>
    <t>527473</t>
  </si>
  <si>
    <t>Imigran 12 mg/ml injeksjonsvæske, oppløsning, 2x0,5 ml ferdigfylt penn</t>
  </si>
  <si>
    <t>093260</t>
  </si>
  <si>
    <t>Gem  pulver til mikstur, oppløsning, 10x10 g eske</t>
  </si>
  <si>
    <t>162295</t>
  </si>
  <si>
    <t>glukose, kaliumklorid, natriumklorid, natriumsitrat</t>
  </si>
  <si>
    <t>Naltrexone Accord 50 mg tablett, filmdrasjert, 28 stk blisterpakning</t>
  </si>
  <si>
    <t>045974</t>
  </si>
  <si>
    <t>15.02.2022
01.04.2022</t>
  </si>
  <si>
    <t>A07CA-</t>
  </si>
  <si>
    <t>Likeverdig alternativ tilgjengelig/andre styrker tilgjengelig</t>
  </si>
  <si>
    <t>Opprinnelig forventet levering: 18.02.2022</t>
  </si>
  <si>
    <t>Caverject Dual 20 mikrog/0,5 ml pulver og væske til injeksjonsvæske, oppløsning, 2x0,5 ml ferdigfylt sprøyte</t>
  </si>
  <si>
    <t>000552</t>
  </si>
  <si>
    <t>N02AA55</t>
  </si>
  <si>
    <t>Targiniq 15 mg/7,5 mg depottablett, 98 stk blisterpakning</t>
  </si>
  <si>
    <t>176147</t>
  </si>
  <si>
    <t>naloksonhydroklorid, oksykodonhydroklorid</t>
  </si>
  <si>
    <t>Tramagetic Retard 100 mg depottablett, 20x1 stk endoseblisterpakning</t>
  </si>
  <si>
    <t>596844</t>
  </si>
  <si>
    <t>R03AK11</t>
  </si>
  <si>
    <t>Flutiform/Flutiform K-haler 50 mikrog/5 mikrog inhalasjonsaerosol, suspensjon, 120 doser inhalator</t>
  </si>
  <si>
    <t>466875</t>
  </si>
  <si>
    <t>flutikasonpropionat, formoterolfumarat, formoterolfumaratdihydrat</t>
  </si>
  <si>
    <t>Toviaz 8 mg depottablett, 1x28 stk blisterpakning</t>
  </si>
  <si>
    <t>116716</t>
  </si>
  <si>
    <t>Profender 60 mg/15 mg påflekkingsvæske, oppløsning, 2x0,7 ml pipette</t>
  </si>
  <si>
    <t>022407</t>
  </si>
  <si>
    <t>Profender 96 mg/24 mg påflekkingsvæske, oppløsning, 2x1,12 ml pipette</t>
  </si>
  <si>
    <t>022261</t>
  </si>
  <si>
    <t>A06AG10</t>
  </si>
  <si>
    <t>Klyx 1 mg/ml/250 mg/ml rektalvæske, oppløsning, 240 ml flaske av plast med rektalspiss</t>
  </si>
  <si>
    <t>023006</t>
  </si>
  <si>
    <t>dokusatnatrium, sorbitol</t>
  </si>
  <si>
    <t>Ferring Legemidler As</t>
  </si>
  <si>
    <t>Mometason Glenmark 0,1 % krem, 30 g tube</t>
  </si>
  <si>
    <t>069613</t>
  </si>
  <si>
    <t>Epirubicin Accord 2 mg/ml injeksjons-/infusjonsvæske, oppløsning, 1x25 ml hetteglass</t>
  </si>
  <si>
    <t>045066</t>
  </si>
  <si>
    <t>Oppdatert 23.08.2021: mangelperiode til Uvisst Opprinnelig forventet levering: 15.07.2021
Oppdatert 01.07.2021: mangelperiode til 30.08.2021</t>
  </si>
  <si>
    <t>Apocillin 660 mg tablett, filmdrasjert, 40 stk blisterpakning</t>
  </si>
  <si>
    <t>011818</t>
  </si>
  <si>
    <t>Apocillin 660 mg tablett, filmdrasjert, 30 stk blisterpakning</t>
  </si>
  <si>
    <t>589507</t>
  </si>
  <si>
    <t>17.02.2022</t>
  </si>
  <si>
    <t>Opprinnelig forventet levering: 05.05.2022</t>
  </si>
  <si>
    <t>C03DA01</t>
  </si>
  <si>
    <t>Spirix 100 mg tablett, 100 stk boks</t>
  </si>
  <si>
    <t>525907</t>
  </si>
  <si>
    <t>spironolakton</t>
  </si>
  <si>
    <t>D05BB02</t>
  </si>
  <si>
    <t>Acitretin Orifarm 10 mg kapsel, hard, 100 stk blisterpakning</t>
  </si>
  <si>
    <t>419145</t>
  </si>
  <si>
    <t>acitretin</t>
  </si>
  <si>
    <t>C03EA01</t>
  </si>
  <si>
    <t>Normorix Mite 25 mg/2,5 mg tablett, 100 stk boks</t>
  </si>
  <si>
    <t>097246</t>
  </si>
  <si>
    <t>amiloridhydrokloriddihydrat, hydroklortiazid</t>
  </si>
  <si>
    <t>C01BC04</t>
  </si>
  <si>
    <t>Tambocor 10 mg/ml injeksjonsvæske, oppløsning, 5x15 ml ampulle av glass</t>
  </si>
  <si>
    <t>068452</t>
  </si>
  <si>
    <t>flekainidacetat</t>
  </si>
  <si>
    <t>Bondil 1000 mikrog urethralstift, 10x1 dose applikator, engangs</t>
  </si>
  <si>
    <t>530580</t>
  </si>
  <si>
    <t>Bondil 1000 mikrog urethralstift, 2x1 dose applikator, engangs</t>
  </si>
  <si>
    <t>058185</t>
  </si>
  <si>
    <t>Bondil 500 mikrog urethralstift, 10x1 dose applikator, engangs</t>
  </si>
  <si>
    <t>475453</t>
  </si>
  <si>
    <t>Bondil 500 mikrog urethralstift, 2x1 dose applikator, engangs</t>
  </si>
  <si>
    <t>142907</t>
  </si>
  <si>
    <t>Oppdatert 23.11.2021: mangelperiode til 14.02.2022_x000D_
Opprinnelig forventet levering: 24.01.2022, Opprinnelig startdato 29.11.2021</t>
  </si>
  <si>
    <t>15.04.2021
28.08.2021
13.12.2021
18.02.2022</t>
  </si>
  <si>
    <t>01.05.2021
01.09.2021
01.12.2021
01.03.2022
01.06.2022</t>
  </si>
  <si>
    <t>6000 pakninger
4500 pakninger</t>
  </si>
  <si>
    <t>Zoladex 3,6 mg implantat, 3x1 stk ferdigfylt sprøyte</t>
  </si>
  <si>
    <t>015646</t>
  </si>
  <si>
    <t>B01AB05</t>
  </si>
  <si>
    <t>Klexane 4 000 IU (40 mg)/0,4 ml injeksjonsvæske, oppløsning, 10x0,4 ml ferdigfylt sprøyte med nålebeskytter</t>
  </si>
  <si>
    <t>171699</t>
  </si>
  <si>
    <t>enoksaparinnatrium</t>
  </si>
  <si>
    <t>Klexane 8 000 IU(80 mg)/0,8 ml injeksjonsvæske, oppløsning, 10x0,8 ml ferdigfylt sprøyte med nålebeskytter</t>
  </si>
  <si>
    <t>166110</t>
  </si>
  <si>
    <t>A02BX13</t>
  </si>
  <si>
    <t>Galieve 250 mg/80 mg/133,5 mg tyggetablett, 24 stk blisterpakning</t>
  </si>
  <si>
    <t>112909</t>
  </si>
  <si>
    <t>kalsiumkarbonat, natriumalginat, natriumhydrogenkarbonat</t>
  </si>
  <si>
    <t>Reckitt Benckiser (Scandinavia)</t>
  </si>
  <si>
    <t>Galieve Forte 500 mg/325 mg/213 mg mikstur, suspensjon i dosepose, 12x10 ml dosepose</t>
  </si>
  <si>
    <t>525669</t>
  </si>
  <si>
    <t>Reckitt Benckiser Healthcare (Scandinavia) A/S</t>
  </si>
  <si>
    <t>21.02.2022</t>
  </si>
  <si>
    <t>Oppdatert 16.02.2022: mangelperiode til 25.02.2022_x000D_
Opprinnelig forventet levering: 18.03.2022</t>
  </si>
  <si>
    <t>Irinotecan Fresenius Kabi 20 mg/ml konsentrat til infusjonsvæske, oppløsning, 1x5 ml hetteglass</t>
  </si>
  <si>
    <t>074816</t>
  </si>
  <si>
    <t>22.02.2022</t>
  </si>
  <si>
    <t>Opprinnelig forventet levering: 11.03.2022</t>
  </si>
  <si>
    <t>M01AE02</t>
  </si>
  <si>
    <t>Naproxen Mylan 500 mg tablett, 50x1 stk endoseblisterpakning</t>
  </si>
  <si>
    <t>039801</t>
  </si>
  <si>
    <t>naproksen</t>
  </si>
  <si>
    <t>Opprinnelig forventet levering: 27.03.2022</t>
  </si>
  <si>
    <t>Canesten 500 mg vaginaltablett</t>
  </si>
  <si>
    <t>065332</t>
  </si>
  <si>
    <t xml:space="preserve">klotrimazol </t>
  </si>
  <si>
    <t>N01BB09</t>
  </si>
  <si>
    <t>Ropivacaine BioQ 2 mg/ml infusjonsvæske, oppløsning i administreringssystem, 1x250 ml flaske av plast</t>
  </si>
  <si>
    <t>518512</t>
  </si>
  <si>
    <t>ropivakainhydrokloridmonohydrat</t>
  </si>
  <si>
    <t>Bioq Pharma B.V.</t>
  </si>
  <si>
    <t>Ropivacaine BioQ 2 mg/ml infusjonsvæske, oppløsning i administreringssystem, 1 stk administrasjonssett</t>
  </si>
  <si>
    <t>094929</t>
  </si>
  <si>
    <t>189428</t>
  </si>
  <si>
    <t>23.02.2022</t>
  </si>
  <si>
    <t>Oppdatert 10.02.2022: mangelperiode til 28.03.2022_x000D_
Oppdatert 10.02.2022: Opprinnelig forventet startsdato 30.01.2022.</t>
  </si>
  <si>
    <t>Regulatorisk endring (COVID-19)</t>
  </si>
  <si>
    <t>R05DA04</t>
  </si>
  <si>
    <t>Kodein 25 mg tablett, filmdrasjert, 20 stk boks</t>
  </si>
  <si>
    <t>599456</t>
  </si>
  <si>
    <t>kodeinfosfathemihydrat</t>
  </si>
  <si>
    <t>24.02.2022</t>
  </si>
  <si>
    <t>Oppdatert 16.02.2022: mangelperiode til 28.02.2022_x000D_
Opprinnelig forventet levering: 21.02.2022</t>
  </si>
  <si>
    <t>Opprinnelig forventet levering: 04.04.2022</t>
  </si>
  <si>
    <t>Oppdatering 10.01.2022: opprinnelig forventet levering: 17.01.2022. Oppdatering 10.01.2022: Opprinnelig forventet levering: 11.02.2022
Oppdatering 25.02.2022: opprinnelig forventet levering: 04.03.2022</t>
  </si>
  <si>
    <t>10.01.2022
21.01.2022
25.02.2022</t>
  </si>
  <si>
    <t>10.01.2022
07.02.2022
25.02.2022</t>
  </si>
  <si>
    <t>Oppdatering 10.01.2022: opprinnelig forventet levering: 17.01.2022
Oppdatering 07.02.2022: opprinnelig forventet levering: 11.02.2022
Oppdatering 25.02.2022: opprinnelig forventet levering: 04.03.2022</t>
  </si>
  <si>
    <t>Oppdatering 10.01.2022: opprinnelig forventet levering: 17.01.2022. 
Oppdatering 08.02.2022: Opprinnelig forventet levering: 11.02.2022
Oppdatering 25.02.2022: opprinnelig forventet levering: 04.03.2022</t>
  </si>
  <si>
    <t>Lederspan 20 mg/ml injeksjonsvæske, suspensjon, 12x1 ml hetteglass</t>
  </si>
  <si>
    <t>594325</t>
  </si>
  <si>
    <t>Metacam 1,5 mg/ml mikstur, suspensjon, 32 ml flaske</t>
  </si>
  <si>
    <t>000209</t>
  </si>
  <si>
    <t>QP52AC11</t>
  </si>
  <si>
    <t>Valbazen vet 19 mg/ml mikstur, suspensjon, 2500 ml beholder av plast</t>
  </si>
  <si>
    <t>100693</t>
  </si>
  <si>
    <t>albendazol</t>
  </si>
  <si>
    <t>J05AR02</t>
  </si>
  <si>
    <t>Abacavir /Lamivudin Mylan 600 mg/300 mg tablett, filmdrasjert, 30 stk blisterpakning</t>
  </si>
  <si>
    <t>412914</t>
  </si>
  <si>
    <t>abakavirhydroklorid, lamivudin</t>
  </si>
  <si>
    <t>J01CA04</t>
  </si>
  <si>
    <t>Amoxicillin Sandoz 100 mg/ml pulver til mikstur, suspensjon, 100 ml flaske av mørkt glass</t>
  </si>
  <si>
    <t>014158</t>
  </si>
  <si>
    <t>Sandoz Gmbh</t>
  </si>
  <si>
    <t>Amoxicillin Sandoz 100 mg/ml pulver til mikstur, suspensjon, 60 ml flaske av mørkt glass</t>
  </si>
  <si>
    <t>014147</t>
  </si>
  <si>
    <t>Opprinnelig forventet levering: 29.04.2022</t>
  </si>
  <si>
    <t>Kavlitetssvikt/salgsstopp</t>
  </si>
  <si>
    <t>Mangel på Terramycin vet</t>
  </si>
  <si>
    <t>kvalitetssvikt/salgsstopp</t>
  </si>
  <si>
    <t>28.02.2022</t>
  </si>
  <si>
    <t>Oppdatert 21.01.2022: mangelperiode til 22.03.2022_x000D_
Opprinnelig forventet levering: 22.02.2022</t>
  </si>
  <si>
    <t>Imigran Juvenil 10 mg/dose nesespray, oppløsning, 6x1 doser endosebeholder med spraypumpe</t>
  </si>
  <si>
    <t>109850</t>
  </si>
  <si>
    <t>sumatriptan</t>
  </si>
  <si>
    <t>Opprinnelig forventet levering: 29.03.2022</t>
  </si>
  <si>
    <t>Artiss  oppløsning til vevslim, 2 ml tokammersprøyte</t>
  </si>
  <si>
    <t>030789</t>
  </si>
  <si>
    <t>Nimbex 2 mg/ml injeksjonsvæske, oppløsning, 5x5 ml ampulle</t>
  </si>
  <si>
    <t>150714</t>
  </si>
  <si>
    <t>Emla 25 mg/g/25 mg/g krem, 5x5 g tube</t>
  </si>
  <si>
    <t>190421</t>
  </si>
  <si>
    <t>Terramycin vet 100 mg/ml</t>
  </si>
  <si>
    <t>Mangel på Terramycin vet 100 mg/ml injeksjonsvæske - Legemiddelverket</t>
  </si>
  <si>
    <t>Atozet 10 mg/40 mg tablett, filmdrasjert, 30 stk blisterpakning</t>
  </si>
  <si>
    <t>395539</t>
  </si>
  <si>
    <t>J07BC01</t>
  </si>
  <si>
    <t>Engerix-B 10 mikrog/0,5 ml injeksjonsvæske, suspensjon, 0,5 ml ferdigfylt sprøyte av glass</t>
  </si>
  <si>
    <t>004502</t>
  </si>
  <si>
    <t>hepatitt b-virus overflateantigen, rekombinant</t>
  </si>
  <si>
    <t>V03AB21</t>
  </si>
  <si>
    <t>Jodix 130 mg tablett, 10 stk boks av plast</t>
  </si>
  <si>
    <t>012104</t>
  </si>
  <si>
    <t>kaliumjodid</t>
  </si>
  <si>
    <t>Orion Corporation - Espoo</t>
  </si>
  <si>
    <t>Jodix 130 mg tablett, 100 stk boks av plast</t>
  </si>
  <si>
    <t>012237</t>
  </si>
  <si>
    <t>Fendrix 20 mikrog/dose injeksjonsvæske, suspensjon, 1x0,5 ml ferdigfylt sprøyte</t>
  </si>
  <si>
    <t>016785</t>
  </si>
  <si>
    <t>Glaxosmithkline</t>
  </si>
  <si>
    <t>Kort holdbarhetsdato</t>
  </si>
  <si>
    <t>21.01.2022
02.03.2022</t>
  </si>
  <si>
    <t>15.02.2022
15.03.2022
15.05.2022</t>
  </si>
  <si>
    <t>Fixopost 50 mikrog/ml/5 mg/ml øyedråper, oppløsning i endosebeholder, 90x0,2 ml endosebeholder</t>
  </si>
  <si>
    <t>585283</t>
  </si>
  <si>
    <t>02.03.2022</t>
  </si>
  <si>
    <t>Oppdatert 07.02.2022: mangelperiode til 08.03.2022_x000D_
Opprinnelig forventet levering: 26.02.2022</t>
  </si>
  <si>
    <t>Opprinnelig forventet levering: 07.03.2022</t>
  </si>
  <si>
    <t>J07AJ52</t>
  </si>
  <si>
    <t>Boostrix  injeksjonsvæske, suspensjon, 0,5 ml ferdigfylt sprøyte av glass</t>
  </si>
  <si>
    <t>005085</t>
  </si>
  <si>
    <t>clostridium tetani, toksoid, difteritoksoid, filamentøst hemagglutinin, pertaktin (kikhosteantigen), pertussistoksoid</t>
  </si>
  <si>
    <t>J07BC20</t>
  </si>
  <si>
    <t>Twinrix Adult 720 ELISA E/ml/20 mikrog/ml injeksjonsvæske, suspensjon i ferdigfylt sprøyte, 1 stk kanyle</t>
  </si>
  <si>
    <t>170092</t>
  </si>
  <si>
    <t>hepatitt a-virus, inaktivert, hepatitt b-virus overflateantigen, rekombinant</t>
  </si>
  <si>
    <t>Glaxosmithkline Biologicals S.A.</t>
  </si>
  <si>
    <t>N02AE01</t>
  </si>
  <si>
    <t>Temgesic 0,4 mg sublingvaltablett, 50 stk blisterpakning</t>
  </si>
  <si>
    <t>424959</t>
  </si>
  <si>
    <t>buprenorfinhydroklorid</t>
  </si>
  <si>
    <t>Indivior Europe Limited</t>
  </si>
  <si>
    <t>J07CA09</t>
  </si>
  <si>
    <t>Infanrix Hexa  pulver og suspensjon til injeksjonsvæske, suspensjon, 1 stk hetteglass</t>
  </si>
  <si>
    <t>023755</t>
  </si>
  <si>
    <t>clostridium tetani, toksoid, difteritoksoid, filamentøst hemagglutinin, haemophilus influensae type b polysakkarid konjugert med tetanustoksoid, hepatitt b-virus overflateantigen, rekombinant, pertaktin (kikhosteantigen), pertussistoksoid, poliovirus type 1, inaktivert, poliovirus type 2, inaktivert, poliovirus type 3, inaktivert</t>
  </si>
  <si>
    <t>Opprinnelig forventet levering: 21.03.2022</t>
  </si>
  <si>
    <t>Opprinnelig forventet levering: 14.03.2022</t>
  </si>
  <si>
    <t>S02CA05</t>
  </si>
  <si>
    <t>Cetraxal Comp 3 mg/ml/0,25 mg/ml øredråper, oppløsning, 10 ml flaske av plast</t>
  </si>
  <si>
    <t>574831</t>
  </si>
  <si>
    <t>ciprofloksacinhydroklorid, fluocinolonacetonid</t>
  </si>
  <si>
    <t>Engerix-B 20 mikrog/ml injeksjonsvæske, suspensjon, 10x1 ml ferdigfylt sprøyte av glass</t>
  </si>
  <si>
    <t>463003</t>
  </si>
  <si>
    <t>Noskapin 2,2 mg/ml mikstur, oppløsning, 100 ml flaske av glass</t>
  </si>
  <si>
    <t>544999</t>
  </si>
  <si>
    <t>Andre styrker tilgjengelig/Annen behandling nødvendig</t>
  </si>
  <si>
    <t>03.03.2022</t>
  </si>
  <si>
    <t>N02CX02</t>
  </si>
  <si>
    <t>Carexarit 25 mikrog tablett, drasjert, 112 stk blisterpakning</t>
  </si>
  <si>
    <t>197189</t>
  </si>
  <si>
    <t>klonidinhydroklorid</t>
  </si>
  <si>
    <t>2Cargenerics Aps</t>
  </si>
  <si>
    <t>Oppdatert 22.02.2022: mangelperiode til 11.03.2022_x000D_
Opprinnelig forventet levering: 28.02.2022</t>
  </si>
  <si>
    <t>Opprinnelig forventet levering: 27.05.2022</t>
  </si>
  <si>
    <t>QP54AA51</t>
  </si>
  <si>
    <t>Ivomec Comp 15,5 mg/g/77,5 mg/g oralpasta, 7,74 g justerbar doseringssprøyte</t>
  </si>
  <si>
    <t>024813</t>
  </si>
  <si>
    <t>ivermektin, prazikvantel</t>
  </si>
  <si>
    <t>Boehringer Ingelheim Animal Health Nordics</t>
  </si>
  <si>
    <t>Oppdatert 03.02.2022: mangelperiode til 24.03.2022_x000D_
Opprinnelig forventet levering: 07.02.2022</t>
  </si>
  <si>
    <t>Atozet 10 mg/10 mg tablett, filmdrasjert, 30 stk blisterpakning</t>
  </si>
  <si>
    <t>186867</t>
  </si>
  <si>
    <t>QI06AH09</t>
  </si>
  <si>
    <t>Purevax RCP  lyofilisat og væske til injeksjonsvæske, suspensjon, 1 ml hetteglass</t>
  </si>
  <si>
    <t>020619</t>
  </si>
  <si>
    <t>felint calicivirus, stamme 431 og g1, inaktivert, felint panleukopenivirus, stamme pli iv, levende, felint rhinotrakeittvirus virus, stamme fhv f2, levende</t>
  </si>
  <si>
    <t>N01BB02</t>
  </si>
  <si>
    <t>Xylocain 100 mg/ml spray, 50 ml flaske</t>
  </si>
  <si>
    <t>391730</t>
  </si>
  <si>
    <t>Opprinnelig forventet levering: 22.07.2022</t>
  </si>
  <si>
    <t>N02AA05</t>
  </si>
  <si>
    <t>Reltebon Depot 5 mg depottablett, 28 stk blisterpakning</t>
  </si>
  <si>
    <t>588435</t>
  </si>
  <si>
    <t>oksykodonhydroklorid</t>
  </si>
  <si>
    <t>04.03.2022</t>
  </si>
  <si>
    <t>Oppdatert 07.02.2022: mangelperiode til 07.03.2022_x000D_
Opprinnelig forventet levering: 07.02.2022</t>
  </si>
  <si>
    <t>Nicorette Freshmint 4 mg medisinsk tyggegummi, 210 stk blisterpakning</t>
  </si>
  <si>
    <t>030687</t>
  </si>
  <si>
    <t>J05AG03</t>
  </si>
  <si>
    <t>Efavirenz Sandoz 600 mg tablett, filmdrasjert, 30 stk blisterpakning</t>
  </si>
  <si>
    <t>167046</t>
  </si>
  <si>
    <t>efavirenz</t>
  </si>
  <si>
    <t>L01XX35</t>
  </si>
  <si>
    <t>Anagrelide Sandoz 0,5 mg kapsel, hard, 100 stk boks</t>
  </si>
  <si>
    <t>191597</t>
  </si>
  <si>
    <t>anagrelidhydroklorid</t>
  </si>
  <si>
    <t>Etoricoxib Sandoz 30 mg tablett, filmdrasjert, 28 stk blisterpakning</t>
  </si>
  <si>
    <t>118996</t>
  </si>
  <si>
    <t>QJ01BA90</t>
  </si>
  <si>
    <t>Floraqpharma vet 2 g/kg medisinpellet, 500 kg sekk fôret med plast</t>
  </si>
  <si>
    <t>062206</t>
  </si>
  <si>
    <t>florfenikol</t>
  </si>
  <si>
    <t>Skretting As</t>
  </si>
  <si>
    <t>Annen formulering tilgjengelig/Annen behandling nødvendig</t>
  </si>
  <si>
    <t>Grossister (og apotek) har tilstrekkelig lager/Andre styrker tilgjengelig</t>
  </si>
  <si>
    <t>Zofran 0,8 mg/ml</t>
  </si>
  <si>
    <t>Mangel på Zofran mikstur</t>
  </si>
  <si>
    <t>Annen behandling nødvendig/Likeverdig alternativ tilgjengelig</t>
  </si>
  <si>
    <t>Tyskland/Østerikke</t>
  </si>
  <si>
    <t>Monoket OD 100 mg depotkapsel, hard, 98 stk kalenderpakning</t>
  </si>
  <si>
    <t>025605</t>
  </si>
  <si>
    <t>L01AA01</t>
  </si>
  <si>
    <t>Sendoxan 1 000 mg pulver til injeksjonsvæske, oppløsning, 1000 mg hetteglass</t>
  </si>
  <si>
    <t>468745</t>
  </si>
  <si>
    <t>syklofosfamidmonohydrat</t>
  </si>
  <si>
    <t>Tetralysal 300 mg kapsel, hard, 100 stk blisterpakning</t>
  </si>
  <si>
    <t>012831</t>
  </si>
  <si>
    <t>Galderma Nordic Ab</t>
  </si>
  <si>
    <t>J01AA02,QJ01AA02</t>
  </si>
  <si>
    <t>Doxylin 100 mg tablett, 30 stk blisterpakning</t>
  </si>
  <si>
    <t>455972</t>
  </si>
  <si>
    <t>doksysyklin</t>
  </si>
  <si>
    <t>07.03.2022</t>
  </si>
  <si>
    <t>Opprinnelig forventet levering: 20.03.2022</t>
  </si>
  <si>
    <t>Cataflam 50 mg tablett, drasjert, 20 stk blisterpakning</t>
  </si>
  <si>
    <t>060053</t>
  </si>
  <si>
    <t>diklofenakkalium</t>
  </si>
  <si>
    <t>Voltaren 50 mg stikkpille, 50 stk eske</t>
  </si>
  <si>
    <t>062273</t>
  </si>
  <si>
    <t>H01CB02</t>
  </si>
  <si>
    <t>Sandostatin 100 mikrog/ml injeksjons-/infusjonsvæske, oppløsning, 5x1 ml ampulle</t>
  </si>
  <si>
    <t>057349</t>
  </si>
  <si>
    <t>oktreotidacetat</t>
  </si>
  <si>
    <t>Nevanac 3 mg/ml øyedråper, suspensjon, 1x3 ml flaske</t>
  </si>
  <si>
    <t>126949</t>
  </si>
  <si>
    <t>Opprinnelig forventet levering: 22.04.2022</t>
  </si>
  <si>
    <t>Sendoxan 1000 mg</t>
  </si>
  <si>
    <t>pulver til injeksjonsvæske</t>
  </si>
  <si>
    <t>Mangel på Carexarit</t>
  </si>
  <si>
    <t>Behepan</t>
  </si>
  <si>
    <t>09.03.2022</t>
  </si>
  <si>
    <t>Anagrelide AOP 0,5 mg kapsel, hard, 100 stk boks</t>
  </si>
  <si>
    <t>110090</t>
  </si>
  <si>
    <t>anagrelidhydroklorid monohydrat</t>
  </si>
  <si>
    <t>Aop Orphan Pharmaceuticals Gmbh</t>
  </si>
  <si>
    <t>N01AX14</t>
  </si>
  <si>
    <t>Ketanest 5 mg/ml injeksjons-/infusjonsvæske, oppløsning, 10x5 ml ampulle</t>
  </si>
  <si>
    <t>090391</t>
  </si>
  <si>
    <t>esketaminhydroklorid</t>
  </si>
  <si>
    <t>S01XA20</t>
  </si>
  <si>
    <t>Viscotears 2 mg/g øyegel, 30x0,6 ml engangspipette</t>
  </si>
  <si>
    <t>541760</t>
  </si>
  <si>
    <t>karbomer</t>
  </si>
  <si>
    <t>Dr. Gerhard Mann Chem-Pharm. Fabrik Gmbh</t>
  </si>
  <si>
    <t>Viscotears 2 mg/g øyegel, 120x0,6 ml engangspipette</t>
  </si>
  <si>
    <t>529807</t>
  </si>
  <si>
    <t>Artiss 182 mg, 6000 KIE, 8 IE, 80 mikromol</t>
  </si>
  <si>
    <t>Oppløsning til vevslim</t>
  </si>
  <si>
    <t>Artiss 91 mg, 3000 KIE, 4 IE, 40 mikromol</t>
  </si>
  <si>
    <t>Mavenclad 10 mg tablett, 4 stk blisterpakning</t>
  </si>
  <si>
    <t>518457</t>
  </si>
  <si>
    <t>N06BA04</t>
  </si>
  <si>
    <t>Medikinet 60 mg kapsel med modifisert frisetting, hard, 30 stk blisterpakning</t>
  </si>
  <si>
    <t>158338</t>
  </si>
  <si>
    <t>metylfenidathydroklorid</t>
  </si>
  <si>
    <t>Medice Arzneimittel Pütter Gmbh &amp; Co Kg</t>
  </si>
  <si>
    <t>B01AF01</t>
  </si>
  <si>
    <t>Xarelto 15 mg tablett, filmdrasjert, 28 stk blisterpakning</t>
  </si>
  <si>
    <t>179552</t>
  </si>
  <si>
    <t>rivaroksaban</t>
  </si>
  <si>
    <t>11.03.2022</t>
  </si>
  <si>
    <t>Opprinnelig forventet levering: 01.04.2022</t>
  </si>
  <si>
    <t>A06AD65</t>
  </si>
  <si>
    <t>Movicol Junior  pulver til mikstur, oppløsning i dosepose, 30x1 stk dosepose</t>
  </si>
  <si>
    <t>040823</t>
  </si>
  <si>
    <t>kaliumklorid, makrogol 3350, natriumhydrogenkarbonat, natriumklorid</t>
  </si>
  <si>
    <t>Norgine Healthcare B.V.</t>
  </si>
  <si>
    <t>Movicol  pulver til mikstur, oppløsning i dosepose, 100x1 stk dosepose</t>
  </si>
  <si>
    <t>015461</t>
  </si>
  <si>
    <r>
      <t xml:space="preserve">30.03.2022
</t>
    </r>
    <r>
      <rPr>
        <sz val="12"/>
        <color rgb="FFFF0000"/>
        <rFont val="Calibri"/>
        <family val="2"/>
        <scheme val="minor"/>
      </rPr>
      <t>01.05.2022</t>
    </r>
  </si>
  <si>
    <t>adrenalintartrat, lidokainhydroklorid</t>
  </si>
  <si>
    <r>
      <t xml:space="preserve">15.03.2022
</t>
    </r>
    <r>
      <rPr>
        <sz val="12"/>
        <color rgb="FFFF0000"/>
        <rFont val="Calibri"/>
        <family val="2"/>
        <scheme val="minor"/>
      </rPr>
      <t>15.04.2022</t>
    </r>
  </si>
  <si>
    <t>Palexia depot 200 mg depottablett, 100 stk blisterpakning</t>
  </si>
  <si>
    <t>094361</t>
  </si>
  <si>
    <t>HBVAXPRO</t>
  </si>
  <si>
    <t>15.12.2020                   
15.01.2021                                                                01.03.2022                                                         01.04.2022</t>
  </si>
  <si>
    <t>Likeverdig alternativ tilgjengelig (inkluderer generika, andre pakningsstørrelser)/Andre styrker tilgjengelig</t>
  </si>
  <si>
    <t>17.03.2022</t>
  </si>
  <si>
    <t>D07AC08</t>
  </si>
  <si>
    <t>Metosyn 0,05 % salve, 50 g tube</t>
  </si>
  <si>
    <t>098279</t>
  </si>
  <si>
    <t>fluocinonid</t>
  </si>
  <si>
    <t>S01BA01</t>
  </si>
  <si>
    <t>Monopex 1 mg/ml øyedråper, oppløsning i endosebeholder, 100x0,4 ml endosebeholder</t>
  </si>
  <si>
    <t>383582</t>
  </si>
  <si>
    <t>deksametasonnatriumfosfat</t>
  </si>
  <si>
    <t>Wellbutrin Retard 150 mg tablett med modifisert frisetting, 30 stk boks av plast</t>
  </si>
  <si>
    <t>080542</t>
  </si>
  <si>
    <t>16.03.2022</t>
  </si>
  <si>
    <t>R01AD12</t>
  </si>
  <si>
    <t>Avamys 27,5 mikrog/dose nesespray, suspensjon, 1x120 doser flaske</t>
  </si>
  <si>
    <t>088261</t>
  </si>
  <si>
    <t>flutikasonfuroat</t>
  </si>
  <si>
    <t>Glaxosmithkline (Ireland) Limited</t>
  </si>
  <si>
    <t>Opprinnelig forventet levering: 06.04.2022</t>
  </si>
  <si>
    <t>Oppdatert 09.03.2022: mangelperiode til 11.04.2022_x000D_
Opprinnelig forventet levering: 04.04.2022</t>
  </si>
  <si>
    <t>Oppdatert 10.02.2022: mangelperiode til 30.03.2022_x000D_
Opprinnelig startdato: 10.03.2022</t>
  </si>
  <si>
    <t>H03AA02</t>
  </si>
  <si>
    <t>Liothyronin 20 mikrog tablett, 100 stk boks</t>
  </si>
  <si>
    <t>510982</t>
  </si>
  <si>
    <t>liotyroninnatrium</t>
  </si>
  <si>
    <t>H01CB05</t>
  </si>
  <si>
    <t>Signifor 60 mg pulver og væske til injeksjonsvæske, suspensjon, 1 stk ferdigfylt sprøyte</t>
  </si>
  <si>
    <t>387419</t>
  </si>
  <si>
    <t>pasireotidpamoat</t>
  </si>
  <si>
    <t>Recordati Rare Diseases</t>
  </si>
  <si>
    <t>18.03.2022</t>
  </si>
  <si>
    <t>Bronkyl 200 mg brusetablett, 10 stk foliepose</t>
  </si>
  <si>
    <t>437472</t>
  </si>
  <si>
    <t>Opprinnelig forventet levering: 05.04.2022</t>
  </si>
  <si>
    <t>H01AC01</t>
  </si>
  <si>
    <t>Norditropin NordiFlex 10 mg/1,5 ml injeksjonsvæske, oppløsning i ferdigfylt penn, 1x1,5 ml ferdigfylt penn</t>
  </si>
  <si>
    <t>131875</t>
  </si>
  <si>
    <t>somatropin</t>
  </si>
  <si>
    <t>Novo Nordisk A/S</t>
  </si>
  <si>
    <t>Oppdatert 25.02.2022: mangelperiode til 18.03.2022_x000D_
Oppdatert 03.02.2022: mangelperiode til 04.03.2022_x000D_
Opprinnelig forventet levering: 04.02.2022</t>
  </si>
  <si>
    <t>Mianserin Mylan 10 mg tablett, filmdrasjert, 90 stk blisterpakning</t>
  </si>
  <si>
    <t>041898</t>
  </si>
  <si>
    <t>Loperamid Mylan 2 mg kapsel, hard, 40x1 stk endoseblisterpakning</t>
  </si>
  <si>
    <t>074286</t>
  </si>
  <si>
    <t xml:space="preserve">Opprinnelig forventet levering 30.04.2022 </t>
  </si>
  <si>
    <t>Mangel på Mianserin tabletter - Legemiddelverket</t>
  </si>
  <si>
    <t>21.03.2022</t>
  </si>
  <si>
    <t>Oppdatert 10.03.2022: mangelperiode til 09.05.2022_x000D_
Opprinnelig forventet levering: 16.06.2022</t>
  </si>
  <si>
    <t>R01AD09</t>
  </si>
  <si>
    <t>Nasonex 50 mikrog/dose nesespray, suspensjon, 3x140 doser flaske av plast med dosepumpe</t>
  </si>
  <si>
    <t>474643</t>
  </si>
  <si>
    <t>mometasonfuroatmonohydrat</t>
  </si>
  <si>
    <t>Elocon 0,1 % salve, 100 g tube</t>
  </si>
  <si>
    <t>116418</t>
  </si>
  <si>
    <t>M05BA04</t>
  </si>
  <si>
    <t>Fosamax 70 mg tablett, 12 stk blisterpakning</t>
  </si>
  <si>
    <t>106545</t>
  </si>
  <si>
    <t>alendronatnatriumtrihydrat</t>
  </si>
  <si>
    <t>C10AA01</t>
  </si>
  <si>
    <t>Zocor 40 mg tablett, filmdrasjert, 98 stk kalenderpakning</t>
  </si>
  <si>
    <t>382531</t>
  </si>
  <si>
    <t>simvastatin</t>
  </si>
  <si>
    <t>J07BA02</t>
  </si>
  <si>
    <t>Ixiaro 6 mikrog/sprøyte injeksjonsvæske, suspensjon, 0,5 ml ferdigfylt sprøyte</t>
  </si>
  <si>
    <t>157068</t>
  </si>
  <si>
    <t>japansk encefalittvirus, inaktivert</t>
  </si>
  <si>
    <t>Valneva Austria Gmbh</t>
  </si>
  <si>
    <t>Opprinnelig forventet levering: 08.04.2022</t>
  </si>
  <si>
    <t>Synulox vet 400 mg/100 mg tablett, 10 stk blisterpakning</t>
  </si>
  <si>
    <t>030981</t>
  </si>
  <si>
    <t>QA04AD90</t>
  </si>
  <si>
    <t>Cerenia 10 mg/ml injeksjonsvæske, oppløsning, 20 ml hetteglass</t>
  </si>
  <si>
    <t>565685</t>
  </si>
  <si>
    <t>maropitantsitrat</t>
  </si>
  <si>
    <t>H04AA01</t>
  </si>
  <si>
    <t>Glucagon Novo Nordisk 1 mg pulver og væske til injeksjonsvæske, oppløsning, 1,1 ml ferdigfylt sprøyte</t>
  </si>
  <si>
    <t>028951</t>
  </si>
  <si>
    <t>glukagonhydroklorid</t>
  </si>
  <si>
    <t>Oppdatert 25.02.2022: mangelperiode til 29.04.2022_x000D_
Oppdatert 10.02.2022: mangelperiode til 08.04.2022_x000D_
Oppdatert 09.02.2022: mangelperiode til 08.04.2022_x000D_
Oppdatert 30.01.2022: mangelperiode til 11.03.2022_x000D_
Opprinnelig forventet levering: 11.03.2022</t>
  </si>
  <si>
    <t>Pulver og væske til injeksjonsvæske, suspensjon</t>
  </si>
  <si>
    <t>Mangel på Liothyronin tabletter</t>
  </si>
  <si>
    <t>QI06AJ03</t>
  </si>
  <si>
    <t>Purevax RCPCh  lyofilisat og væske til injeksjonsvæske, oppløsning, 1 ml hetteglass</t>
  </si>
  <si>
    <t>020612</t>
  </si>
  <si>
    <t>chlamydia felis, stamme 905, levende, felint calicivirus, stamme 431 og g1, inaktivert, felint panleukopenivirus, stamme pli iv, levende, felint rhinotrakeittvirus virus, stamme fhv f2, levende</t>
  </si>
  <si>
    <t>D01AE15</t>
  </si>
  <si>
    <t>Lamisil 10 mg/g krem, 15 g tube</t>
  </si>
  <si>
    <t>003486</t>
  </si>
  <si>
    <t>terbinafinhydroklorid</t>
  </si>
  <si>
    <t>D06BB53</t>
  </si>
  <si>
    <t>Zoviduo 50 mg/g/10 mg/g krem, 2 g tube</t>
  </si>
  <si>
    <t>172255</t>
  </si>
  <si>
    <t>aciklovir, hydrokortison</t>
  </si>
  <si>
    <t>D06BB03</t>
  </si>
  <si>
    <t>Zovirax 5 % krem, 2 g tube</t>
  </si>
  <si>
    <t>494182</t>
  </si>
  <si>
    <t>aciklovir</t>
  </si>
  <si>
    <t>N02CD02</t>
  </si>
  <si>
    <t>Emgality 120 mg injeksjonsvæske, oppløsning i ferdigfylt penn, 1x1 ml ferdigfylt penn</t>
  </si>
  <si>
    <t>468840</t>
  </si>
  <si>
    <t>galkanezumab</t>
  </si>
  <si>
    <t>Ixiaro 6 mcg/sprøyte</t>
  </si>
  <si>
    <t>Mangel på Ixiaro injeksjonsvæske</t>
  </si>
  <si>
    <t>C02KX05</t>
  </si>
  <si>
    <t>Adempas 0,5 mg tablett, filmdrasjert, 42 stk blisterpakning</t>
  </si>
  <si>
    <t>541846</t>
  </si>
  <si>
    <t>riociguat</t>
  </si>
  <si>
    <t>23.03.2022</t>
  </si>
  <si>
    <t>Voltaren 50 mg enterotablett, 20 stk blisterpakning</t>
  </si>
  <si>
    <t>003939</t>
  </si>
  <si>
    <t xml:space="preserve">Venter på analyseresultater for re-test. </t>
  </si>
  <si>
    <t>Voltaren 50 mg enterotablett, 100 stk blisterpakning</t>
  </si>
  <si>
    <t>003988</t>
  </si>
  <si>
    <t>Exforge HCT 10 mg/160 mg/12,5 mg tablett, filmdrasjert, 98 stk blisterpakning</t>
  </si>
  <si>
    <t>055654</t>
  </si>
  <si>
    <t>A06AX04</t>
  </si>
  <si>
    <t>Constella 290 mikrog kapsel, hard, 90 stk boks</t>
  </si>
  <si>
    <t>161824</t>
  </si>
  <si>
    <t>linaklotid</t>
  </si>
  <si>
    <t>Allergan Pharmaceuticals International Limited</t>
  </si>
  <si>
    <t>195092</t>
  </si>
  <si>
    <t>Opprinnelig forventet levering: 25.04.2022</t>
  </si>
  <si>
    <t>Opprinnelig forventet levering: 20.06.2022</t>
  </si>
  <si>
    <t>Opprinnelig forventet levering: 17.04.2022</t>
  </si>
  <si>
    <t>Gefitinib Mylan 250 mg</t>
  </si>
  <si>
    <t>Fixopost 50 mcg/ml + 5 mg/ml</t>
  </si>
  <si>
    <t>Mangel på Fixopost øyedråper</t>
  </si>
  <si>
    <t>24.03.2022</t>
  </si>
  <si>
    <t>Opprinnelig forventet levering: 31.03.2022</t>
  </si>
  <si>
    <t>Solifenacin Mylan 5 mg tablett, filmdrasjert, 90 stk blisterpakning</t>
  </si>
  <si>
    <t>520659</t>
  </si>
  <si>
    <t>25.03.2022</t>
  </si>
  <si>
    <t>Oppdatert 11.03.2022: mangelperiode til 31.03.2022_x000D_
Opprinnelig forventet levering: 11.03.2022</t>
  </si>
  <si>
    <t>Oppdatert 11.03.2022: mangelperiode til 31.03.2022_x000D_
Oppdatert 17.02.2022: mangelperiode til 11.03.2022_x000D_
d</t>
  </si>
  <si>
    <t>Oppdatert 11.03.2022: mangelperiode til 31.03.2022_x000D_
Oppdatert 22.02.2022: mangelperiode til 18.03.2022_x000D_
Opprinnelig forventet levering: 28.02.2022</t>
  </si>
  <si>
    <t>Oppdatert 11.03.2022: mangelperiode til 31.03.2022_x000D_
Oppdatert 17.02.2022: mangelperiode til 18.03.2022_x000D_
Opprinnelig forventet levering: 18.02.2022</t>
  </si>
  <si>
    <t>Atenolol Mylan 100 mg tablett, filmdrasjert, 98 stk kalenderpakning</t>
  </si>
  <si>
    <t>449611</t>
  </si>
  <si>
    <t>QN05CM92</t>
  </si>
  <si>
    <t>Rompun vet 20 mg/ml injeksjonsvæske, oppløsning, 5x25 ml hetteglass</t>
  </si>
  <si>
    <t>023527</t>
  </si>
  <si>
    <t>xylazinhydroklorid</t>
  </si>
  <si>
    <t>M04AB01</t>
  </si>
  <si>
    <t>Probecid 500 mg tablett, 50 stk boks av plast</t>
  </si>
  <si>
    <t>172742</t>
  </si>
  <si>
    <t>probenecid</t>
  </si>
  <si>
    <t>Oppdatert 04.01.2022: mangelperiode til 19.04.2022_x000D_
Opprinnelig forventet levering: 01.03.2022</t>
  </si>
  <si>
    <t>Oppdatert 28.03.2022: mangelperiode til 22.04.2022 11.02.2022: mangelperiode til 04.03.2022
Oppdatert 28.01.2022: mangelperiode til 25.02.2022
Oppdatert 13.01.2022: mangelperiode til 11.02.2022
Oppdatert 09.12.2021: mangelperiode til 28.01.2022
Opprinnelig forventet levering: 07.01.2022</t>
  </si>
  <si>
    <t>Mangel på Atenolol Mylan tabletter</t>
  </si>
  <si>
    <t>Mangel på Detrusitol SR 2 mg - Legemiddelverket</t>
  </si>
  <si>
    <t>Mangel på Amoxicillin mikstur</t>
  </si>
  <si>
    <t>Amoxicillin 100 mg/ml, 60+ 100 ml</t>
  </si>
  <si>
    <t xml:space="preserve">Oppdatering 11.03.2022: Oppdatert forventet levering 31.03.2022. Oppdaterting 11.03.2022: Opprinnelig forventet levering: 18.03.2022. </t>
  </si>
  <si>
    <t>28.03.2022</t>
  </si>
  <si>
    <t>Opprinnelig forventet levering: 19.04.2022</t>
  </si>
  <si>
    <t>Terrosa 20 mikrog/80 mikroliter injeksjonsvæske, oppløsning, 1x28 doser sylinderampulle</t>
  </si>
  <si>
    <t>390113</t>
  </si>
  <si>
    <t>Gedeon Richter Plc</t>
  </si>
  <si>
    <t>L02AE02</t>
  </si>
  <si>
    <t>Eligard 45 mg pulver og væske til injeksjonsvæske, oppløsning i ferdigfylt sprøyte, 45 mg ferdigfylt sprøyte</t>
  </si>
  <si>
    <t>059569</t>
  </si>
  <si>
    <t>leuprorelinacetat</t>
  </si>
  <si>
    <t>Recordati Industria Chimica E Farmaceutica S.P.A.</t>
  </si>
  <si>
    <t>Signifor 0,6 mg injeksjonsvæske, oppløsning, 6x1 ml ampulle av glass</t>
  </si>
  <si>
    <t>527021</t>
  </si>
  <si>
    <t>pasireotiddiaspartat</t>
  </si>
  <si>
    <t>Ondansetron Accord 2 mg/ml injeksjons-/infusjonsvæske, oppløsning, 5x4 ml ampulle</t>
  </si>
  <si>
    <t>478086</t>
  </si>
  <si>
    <t>ondansetronhydrokloriddihydrat</t>
  </si>
  <si>
    <t>Ondansetron Accord 2 mg/ml injeksjons-/infusjonsvæske, oppløsning, 5x2 ml ampulle</t>
  </si>
  <si>
    <t>185862</t>
  </si>
  <si>
    <t>Lidocaine Accord 10 mg/ml injeksjonsvæske, oppløsning, 1x20 ml hetteglass</t>
  </si>
  <si>
    <t>579092</t>
  </si>
  <si>
    <t>lidokainhydroklorid</t>
  </si>
  <si>
    <t>Lidocaine Accord 20 mg/ml injeksjonsvæske, oppløsning, 1x20 ml hetteglass</t>
  </si>
  <si>
    <t>172097</t>
  </si>
  <si>
    <t>29.03.2022</t>
  </si>
  <si>
    <t>Opprinnelig forventet levering: 26.04.2022</t>
  </si>
  <si>
    <t>J05AB11</t>
  </si>
  <si>
    <t>Valaciclovir Sandoz 500 mg tablett, filmdrasjert, 42 stk blisterpakning</t>
  </si>
  <si>
    <t>391321</t>
  </si>
  <si>
    <t>valaciklovirhydroklorid</t>
  </si>
  <si>
    <t>Sertralin Hexal 100 mg tablett, filmdrasjert, 100 stk blisterpakning</t>
  </si>
  <si>
    <t>186781</t>
  </si>
  <si>
    <t>Quetiapin Sandoz 100 mg tablett, filmdrasjert, 100 stk blisterpakning</t>
  </si>
  <si>
    <t>143637</t>
  </si>
  <si>
    <t>Sandoz</t>
  </si>
  <si>
    <t>C07AB07</t>
  </si>
  <si>
    <t>Bisoprolol Sandoz 10 mg tablett, filmdrasjert, 100 stk blisterpakning</t>
  </si>
  <si>
    <t>434925</t>
  </si>
  <si>
    <t>bisoprololfumarat</t>
  </si>
  <si>
    <t>Likeverdig alternativ tilgjengelig (inkluderer generika, andre pakningsstørrelser)</t>
  </si>
  <si>
    <r>
      <t xml:space="preserve">01.04.2022
</t>
    </r>
    <r>
      <rPr>
        <sz val="12"/>
        <color rgb="FFFF0000"/>
        <rFont val="Calibri"/>
        <family val="2"/>
        <scheme val="minor"/>
      </rPr>
      <t>01.05.2022</t>
    </r>
  </si>
  <si>
    <t>A11EC,A11EB</t>
  </si>
  <si>
    <t>Berocca  brusetablett, 2x15 stk rør av plast</t>
  </si>
  <si>
    <t>018304</t>
  </si>
  <si>
    <t>askorbinsyre, biotin, cyanokobalamin, folsyre, kalsiumkarbonat, kalsiumpantotenat, magnesiumsubkarbonat, tungt, magnesiumsulfatdihydrat, monofosfotiamin, nikotinamid, pyridoksinhydroklorid, riboflavinnatriumfosfat, sinksitrattrihydrat</t>
  </si>
  <si>
    <t>Bayer As</t>
  </si>
  <si>
    <t>30.03.2022</t>
  </si>
  <si>
    <t>Opprinnelig forventet levering: 12.04.2022</t>
  </si>
  <si>
    <t>154591</t>
  </si>
  <si>
    <t>Sobril 25 mg tablett, 25 stk blisterpakning</t>
  </si>
  <si>
    <t>400267</t>
  </si>
  <si>
    <t>Sobril 25 mg tablett, 49x1 stk endoseblisterpakning</t>
  </si>
  <si>
    <t>479006</t>
  </si>
  <si>
    <t>31.03.2022</t>
  </si>
  <si>
    <t>A03BB01</t>
  </si>
  <si>
    <t>Buscopan 20 mg/ml injeksjonsvæske, oppløsning, 5x1 ml ampulle</t>
  </si>
  <si>
    <t>058164</t>
  </si>
  <si>
    <t>skopolaminbutylbromid</t>
  </si>
  <si>
    <t>Tapin 25 mg/25 mg medisinert plaster, 20 stk eske</t>
  </si>
  <si>
    <t>435226</t>
  </si>
  <si>
    <t>Contacera 20 mg/ml injeksjonsvæske, oppløsning, 1x100 ml hetteglass</t>
  </si>
  <si>
    <t>581813</t>
  </si>
  <si>
    <t>Visudyne 15 mg pulver til infusjonsvæske, oppløsning, 1x15 mg hetteglass</t>
  </si>
  <si>
    <t>N03AB05</t>
  </si>
  <si>
    <t>Pro-Epanutin 75 mg/ml konsentrat til injeksjons-/infusjonsvæske, oppløsning, 10x10 ml hetteglass</t>
  </si>
  <si>
    <t>529735</t>
  </si>
  <si>
    <t>fosfenytoindinatrium</t>
  </si>
  <si>
    <t>Opprinnelig forventet levering: 01.07.2022</t>
  </si>
  <si>
    <t>N05CH01</t>
  </si>
  <si>
    <t>Melatonin Orifarm 2 mg tablett, filmdrasjert, 30 stk boks av plast</t>
  </si>
  <si>
    <t>398141</t>
  </si>
  <si>
    <t>melatonin</t>
  </si>
  <si>
    <t>Vyndaqel 61 mg</t>
  </si>
  <si>
    <t xml:space="preserve">kapsler </t>
  </si>
  <si>
    <t>Danmark/Sverige/Nederland</t>
  </si>
  <si>
    <t>01.04.2022</t>
  </si>
  <si>
    <t>Naproxen-E Mylan 500 mg enterotablett, 100 stk boks</t>
  </si>
  <si>
    <t>166362</t>
  </si>
  <si>
    <t>Naproxen Mylan 250 mg tablett, 100 stk boks</t>
  </si>
  <si>
    <t>141853</t>
  </si>
  <si>
    <t>Oppdatert 03.03.2022: mangelperiode til 22.04.2022_x000D_
Oppdatert 28.03.2022: mangelperiode til 22.04.2022 Opprinnelig forventet levering: 11.03.2022</t>
  </si>
  <si>
    <t>Crestor 40 mg tablett, filmdrasjert, 98 stk blisterpakning</t>
  </si>
  <si>
    <t>415955</t>
  </si>
  <si>
    <t>Oppdatert 09.02.2022: mangelperiode til 31.05.2022_x000D_
Oppdatert 02.12.2021: mangelperiode til 28.02.2022_x000D_
Opprinnelig forventet levering: 15.01.2022</t>
  </si>
  <si>
    <t>Bravecto 500 mg påflekkingsvæske, oppløsning, 2x1,79 ml pipette</t>
  </si>
  <si>
    <t>494603</t>
  </si>
  <si>
    <t>Bravecto 250 mg påflekkingsvæske, oppløsning, 1x0,89 ml pipette</t>
  </si>
  <si>
    <t>480576</t>
  </si>
  <si>
    <t>QM01AG90</t>
  </si>
  <si>
    <t>Finadyne vet 50 mg/ml injeksjonsvæske, oppløsning, 50 ml hetteglass</t>
  </si>
  <si>
    <t>549678</t>
  </si>
  <si>
    <t>fluniksinmeglumin</t>
  </si>
  <si>
    <t>Finadyne vet 50 mg/ml injeksjonsvæske, oppløsning, 6x50 ml hetteglass</t>
  </si>
  <si>
    <t>386601</t>
  </si>
  <si>
    <t>Opprinnelig forventet levering: 15.05.2022</t>
  </si>
  <si>
    <t>Aquaflor vet 50 % w/w premiks til medisinert fôr, 2 kg pose</t>
  </si>
  <si>
    <t>161356</t>
  </si>
  <si>
    <t>C01AA05</t>
  </si>
  <si>
    <t>Lanoxin 250 mikrogram tabletter, 100 stk</t>
  </si>
  <si>
    <t>469912</t>
  </si>
  <si>
    <t>digoksin</t>
  </si>
  <si>
    <t>04.04.2022</t>
  </si>
  <si>
    <t>Opprinnelig forventet levering: 18.04.2022</t>
  </si>
  <si>
    <t>Oppdatert 16.03.2022: mangelperiode til 11.04.2022_x000D_
Opprinnelig forventet levering: 28.03.2022</t>
  </si>
  <si>
    <t>Opprinnelig forventet levering: 29.12.2023</t>
  </si>
  <si>
    <t>C02DB02</t>
  </si>
  <si>
    <t>Apresolin 25 mg tablett, drasjert, 100 stk boks</t>
  </si>
  <si>
    <t>197293</t>
  </si>
  <si>
    <t>hydralazinhydroklorid</t>
  </si>
  <si>
    <t>Amdipharm Ltd</t>
  </si>
  <si>
    <t>05.04.2022</t>
  </si>
  <si>
    <t>Ondansetron Bluefish 4 mg smeltetablett, 10x1 stk endoseblisterpakning</t>
  </si>
  <si>
    <t>468509</t>
  </si>
  <si>
    <t>ondansetron</t>
  </si>
  <si>
    <t>Bluefish Pharmaceuticals Ab</t>
  </si>
  <si>
    <t>R03BA02</t>
  </si>
  <si>
    <t>Budesonid Teva 0,125 mg/ml inhalasjonsvæske til nebulisator, suspensjon, 20x2 ml ampulle</t>
  </si>
  <si>
    <t>168215</t>
  </si>
  <si>
    <t>budesonid</t>
  </si>
  <si>
    <t>Methylphenidate Teva 60 mg kapsel med modifisert frisetting, hard, 30 stk boks av plast</t>
  </si>
  <si>
    <t>496076</t>
  </si>
  <si>
    <t>Clarithromycin Teva 500 mg tablett, filmdrasjert, 14 stk blisterpakning</t>
  </si>
  <si>
    <t>081097</t>
  </si>
  <si>
    <t>D07AB08</t>
  </si>
  <si>
    <t>Apolar 0,1 % krem, 100 g tube</t>
  </si>
  <si>
    <t>410887</t>
  </si>
  <si>
    <t>desonid</t>
  </si>
  <si>
    <t>N06DA03</t>
  </si>
  <si>
    <t>Exelon 9,5 mg/24 timer depotplaster, 30 stk dosepose</t>
  </si>
  <si>
    <t>444511</t>
  </si>
  <si>
    <t>rivastigminhydrogentartrat</t>
  </si>
  <si>
    <t>L04AA18</t>
  </si>
  <si>
    <t>Certican 0,1 mg dispergerbar tablett, 60 stk blisterpakning</t>
  </si>
  <si>
    <t>014884</t>
  </si>
  <si>
    <t>everolimus</t>
  </si>
  <si>
    <t>V03AC01</t>
  </si>
  <si>
    <t>Desferal 500 mg pulver til injeksjons-/infusjonsvæske, oppløsning, 10x500 mg hetteglass</t>
  </si>
  <si>
    <t>189175</t>
  </si>
  <si>
    <t>deferoksaminmesilat</t>
  </si>
  <si>
    <t>06.04.2022</t>
  </si>
  <si>
    <t>Opprinnelig forventet levering: 21.04.2022</t>
  </si>
  <si>
    <t>Oppdatert 17.03.2022: mangelperiode til 28.04.2022_x000D_
Opprinnelig forventet levering: 07.04.2022</t>
  </si>
  <si>
    <t>Dolcontin 30 mg depottablett, 25 stk blisterpakning</t>
  </si>
  <si>
    <t>478743</t>
  </si>
  <si>
    <t>G03DA04</t>
  </si>
  <si>
    <t>Crinone 8 % vaginalgel, 15x1,125 g fylt engangsapplikator</t>
  </si>
  <si>
    <t>108910</t>
  </si>
  <si>
    <t>progesteron</t>
  </si>
  <si>
    <t>Merck Ab</t>
  </si>
  <si>
    <t>Apolar 0,1 % krem, 15 g tube</t>
  </si>
  <si>
    <t>545619</t>
  </si>
  <si>
    <t>452064</t>
  </si>
  <si>
    <t>Tramagetic OD 150mg depottablett, 20stk</t>
  </si>
  <si>
    <t>G04BE03</t>
  </si>
  <si>
    <t>Sildenafil Actavis 25 mg tablett, filmdrasjert, 4 stk blisterpakning</t>
  </si>
  <si>
    <t>140722</t>
  </si>
  <si>
    <t>sildenafilsitrat</t>
  </si>
  <si>
    <t>Instanyl 100 mikrog/dose nesespray, oppløsning, 10 doser flaske</t>
  </si>
  <si>
    <t>069004</t>
  </si>
  <si>
    <t>07.04.2022</t>
  </si>
  <si>
    <t>Opprinnelig forventet levering: 10.04.2022</t>
  </si>
  <si>
    <t>J01DF01</t>
  </si>
  <si>
    <t>Azactam 2 g pulver til injeksjons-/infusjonsvæske, oppløsning, 1x2 g hetteglass</t>
  </si>
  <si>
    <t>156042</t>
  </si>
  <si>
    <t>aztreonam</t>
  </si>
  <si>
    <t>Bristol-Myers Squibb  Ab</t>
  </si>
  <si>
    <t>08.04.2022</t>
  </si>
  <si>
    <t>Opprinnelig forventet levering: 01.09.2022</t>
  </si>
  <si>
    <t>Nicorette Freshmint 2 mg medisinsk tyggegummi, 105 stk blisterpakning</t>
  </si>
  <si>
    <t>017380</t>
  </si>
  <si>
    <t>Opprinnelig forventet levering: 20.04.2022</t>
  </si>
  <si>
    <t>Eplerenon Accord 25 mg tablett, filmdrasjert, 30 stk blisterpakning</t>
  </si>
  <si>
    <t>379056</t>
  </si>
  <si>
    <t>Opprinnelig forventet levering: 30.04.2022</t>
  </si>
  <si>
    <t>QI07AD01</t>
  </si>
  <si>
    <t>Nobivac Parvo vet  lyofilisat og væske til injeksjonsvæske, suspensjon, 1 dose hetteglass</t>
  </si>
  <si>
    <t>058823</t>
  </si>
  <si>
    <t>hundeparvovirus, stamme cpv 154, levende</t>
  </si>
  <si>
    <t>Nobivac Parvo vet  lyofilisat og væske til injeksjonsvæske, suspensjon, 1 ml hetteglass</t>
  </si>
  <si>
    <t>058832</t>
  </si>
  <si>
    <t>Efavirenz 600 mg</t>
  </si>
  <si>
    <t>Digoxin Orifarm 62,5 mikrog tablett, 100 stk flaske</t>
  </si>
  <si>
    <t>063485</t>
  </si>
  <si>
    <t>11.04.2022</t>
  </si>
  <si>
    <t>B03BA03</t>
  </si>
  <si>
    <t>Vitamin B12 Depot 1 mg/ml injeksjonsvæske, oppløsning, 5x1 ml ampulle</t>
  </si>
  <si>
    <t>446872</t>
  </si>
  <si>
    <t>hydroksokobalaminklorid</t>
  </si>
  <si>
    <t>J05AB14</t>
  </si>
  <si>
    <t>Valcyte 450 mg tablett, filmdrasjert, 60 stk boks av plast</t>
  </si>
  <si>
    <t>010182</t>
  </si>
  <si>
    <t>valganciklovirhydroklorid</t>
  </si>
  <si>
    <t>Roche Norge As</t>
  </si>
  <si>
    <t>Oppdatert 21.03.2022: mangelperiode til 15.04.2022_x000D_
Oppdatert 25.02.2022: mangelperiode til 08.04.2022_x000D_
Opprinnelig forventet levering: 25.03.2022</t>
  </si>
  <si>
    <t>Oppdatert 25.02.2022: mangelperiode til 22.04.2022_x000D_
Opprinnelig forventet levering: 29.04.2022</t>
  </si>
  <si>
    <t>Annen legemiddelformulering tilgjengelig/Andre styrker tilgjengelig</t>
  </si>
  <si>
    <t>Tramagetic OD 200 mg depottablett, 100x1 stk endoseblisterpakning</t>
  </si>
  <si>
    <t>064095</t>
  </si>
  <si>
    <t>Dolcontin 10 mg depottablett, 100 stk blisterpakning</t>
  </si>
  <si>
    <t>461400</t>
  </si>
  <si>
    <t>Toviaz 4 mg depottablett, 1x84 stk blisterpakning</t>
  </si>
  <si>
    <t>116694</t>
  </si>
  <si>
    <t>Xarelto 1 mg/ml granulat til mikstur, suspensjon, 1x100 ml flaske</t>
  </si>
  <si>
    <t>466032</t>
  </si>
  <si>
    <t>A11DA01</t>
  </si>
  <si>
    <t>Thiamine Sterop   50 mg/ml injeksjonsvæske, oppløsning, 10x2 ml ampulle</t>
  </si>
  <si>
    <t>173949</t>
  </si>
  <si>
    <t>tiaminhydroklorid</t>
  </si>
  <si>
    <t>Laboratoires Sterop Nv</t>
  </si>
  <si>
    <t>13.04.2022</t>
  </si>
  <si>
    <t>Stronghold 240 mg påflekkingsvæske, oppløsning, 3x2 ml pipette</t>
  </si>
  <si>
    <t>187399</t>
  </si>
  <si>
    <t>Signifor 0,6 mg/ml</t>
  </si>
  <si>
    <t>Opprinnelig forventet levering: 20.05.2022</t>
  </si>
  <si>
    <t>Oppdatert 08.03.2022: mangelperiode til 28.04.2022
Opprinnelig forventet levering: 22.04.2022</t>
  </si>
  <si>
    <t>Opprinnelig forventet levering:  17.07.2022</t>
  </si>
  <si>
    <t>Mangel på Buscopan injeksjon</t>
  </si>
  <si>
    <t>Opprinnelig forventet levering: 19.05.2022</t>
  </si>
  <si>
    <t>20.04.2022</t>
  </si>
  <si>
    <t>Oppdatert 11.04.2022: mangelperiode til 22.04.2022_x000D_
Oppdatert 11.04.2022: mangelperiode til 22.04.2022_x000D_
Oppdatert 11.04.2022: mangelperiode til 22.04.2022_x000D_
Opprinnelig forventet levering: 15.04.2022</t>
  </si>
  <si>
    <t>N04BC07</t>
  </si>
  <si>
    <t>Britaject 10 mg/ml injeksjonsvæske, oppløsning i ferdigfylt penn, 5x3 ml ferdigfylt penn</t>
  </si>
  <si>
    <t>142977</t>
  </si>
  <si>
    <t>apomorfinhydrokloridhemihydrat</t>
  </si>
  <si>
    <t>Bronwel comp pastiller</t>
  </si>
  <si>
    <t>118482</t>
  </si>
  <si>
    <t>Kwizda Pharma</t>
  </si>
  <si>
    <t>Tapin 25 mg/25 mg medisinert plaster, 2 stk eske</t>
  </si>
  <si>
    <t>424047</t>
  </si>
  <si>
    <t>Rhinox 0,5 mg/ml nesedråper, oppløsning, 20x0,3 ml endosebeholder</t>
  </si>
  <si>
    <t>542043</t>
  </si>
  <si>
    <t>Granon 200 mg brusetablett, 20 stk rør av plast</t>
  </si>
  <si>
    <t>395861</t>
  </si>
  <si>
    <t>A07BA01,QA07BA01</t>
  </si>
  <si>
    <t>Kull Abigo 150 mg/ml mikstur, suspensjon, 100 ml flaske</t>
  </si>
  <si>
    <t>425470</t>
  </si>
  <si>
    <t>kull, aktivt</t>
  </si>
  <si>
    <t>Circius Pharma Ab</t>
  </si>
  <si>
    <t>21.04.2022</t>
  </si>
  <si>
    <t>Oppdatert 21.04.2022: mangelperiode til 29.04.2022
Opprinnelig forventet levering: 19.04.2022</t>
  </si>
  <si>
    <t>Buscopan 20 mg/ml</t>
  </si>
  <si>
    <t>Mangel på Buscopan injeksjon - Legemiddelverket</t>
  </si>
  <si>
    <t>Thiamine Sterop</t>
  </si>
  <si>
    <t>Belgia</t>
  </si>
  <si>
    <t>Mangel på Thiamine Sterop injeksjon - Legemiddelverket</t>
  </si>
  <si>
    <t>S01XA21</t>
  </si>
  <si>
    <t>Cystadrops 3,8 mg/ml øyedråper, oppløsning, 5 ml hetteglass</t>
  </si>
  <si>
    <t>382318</t>
  </si>
  <si>
    <t>merkaptamin</t>
  </si>
  <si>
    <t>L04AX04</t>
  </si>
  <si>
    <t>Lenalidomide Mylan 20 mg kapsel, hard, 21 stk blisterpakning</t>
  </si>
  <si>
    <t>553265</t>
  </si>
  <si>
    <t>lenalidomid</t>
  </si>
  <si>
    <t>Mylan Ireland Limited</t>
  </si>
  <si>
    <t>22.04.2022</t>
  </si>
  <si>
    <t>N06AB03</t>
  </si>
  <si>
    <t>Fluoxetin Mylan 20 mg kapsel, hard, 100 stk boks av plast</t>
  </si>
  <si>
    <t>499244</t>
  </si>
  <si>
    <t>fluoksetinhydroklorid</t>
  </si>
  <si>
    <t>A11CC05</t>
  </si>
  <si>
    <t>Divisun 4 000 IE tablett, 90 stk blisterpakning</t>
  </si>
  <si>
    <t>195682</t>
  </si>
  <si>
    <t>kolekalsiferol</t>
  </si>
  <si>
    <t>R05DA01</t>
  </si>
  <si>
    <t>Cosylan 1,7 mg/ml mikstur, oppløsning, 125 ml flaske</t>
  </si>
  <si>
    <t>541409</t>
  </si>
  <si>
    <t>etylmorfinhydroklorid</t>
  </si>
  <si>
    <t>Nexium 40 mg enterotablett, 28 stk blisterpakning</t>
  </si>
  <si>
    <t>002033</t>
  </si>
  <si>
    <t>Nexium 40 mg enterotablett, 50x1 stk endoseblisterpakning</t>
  </si>
  <si>
    <t>002205</t>
  </si>
  <si>
    <t>Opprinnelig startdato: 10.04.2022</t>
  </si>
  <si>
    <t>L01DB01</t>
  </si>
  <si>
    <t>Doxorubicin Accord 2 mg/ml konsentrat til infusjonsvæske, oppløsning, 25 ml hetteglass</t>
  </si>
  <si>
    <t>169283</t>
  </si>
  <si>
    <t>doksorubicinhydroklorid</t>
  </si>
  <si>
    <t>Spirix 25 mg tablett, 100 stk boks</t>
  </si>
  <si>
    <t>123240</t>
  </si>
  <si>
    <t>Spirix 50 mg tablett, 100 stk boks</t>
  </si>
  <si>
    <t>103135</t>
  </si>
  <si>
    <t>25.04.2022</t>
  </si>
  <si>
    <t>Opprinnelig forventet levering: 01.05.2022</t>
  </si>
  <si>
    <t>Afipran 10 mg tablett, 20 stk boks av plast</t>
  </si>
  <si>
    <t>064543</t>
  </si>
  <si>
    <t>N05BA12</t>
  </si>
  <si>
    <t>Xanor 2 mg tablett, 100 stk beholder av glass</t>
  </si>
  <si>
    <t>093336</t>
  </si>
  <si>
    <t>alprazolam</t>
  </si>
  <si>
    <t>Viagra 25 mg tablett, filmdrasjert, 12 stk blisterpakning</t>
  </si>
  <si>
    <t>520247</t>
  </si>
  <si>
    <t>Lipitor 40 mg tablett, filmdrasjert, 100 stk blisterpakning</t>
  </si>
  <si>
    <t>061607</t>
  </si>
  <si>
    <t>Mangel på Rhinox nesedråper - Legemiddelverket</t>
  </si>
  <si>
    <t>26.04.2022</t>
  </si>
  <si>
    <t>Emla 25 mg/g/25 mg/g krem, 3 stk plaster</t>
  </si>
  <si>
    <t>087242</t>
  </si>
  <si>
    <t>Ketanest 25 mg/ml injeksjons-/infusjonsvæske, oppløsning, 10x2 ml ampulle</t>
  </si>
  <si>
    <t>383498</t>
  </si>
  <si>
    <t>A06AX05</t>
  </si>
  <si>
    <t>Resolor 2 mg tablett, filmdrasjert, 28x1 stk kalenderpakning</t>
  </si>
  <si>
    <t>379626</t>
  </si>
  <si>
    <t>prukalopridsuksinat</t>
  </si>
  <si>
    <t>Takeda Pharmaceuticals International Ag Ireland Branch</t>
  </si>
  <si>
    <t>S01AA01</t>
  </si>
  <si>
    <t>Kloramfenikol 5 mg/ml øyedråper, oppløsning, 10 ml flaske</t>
  </si>
  <si>
    <t>449033</t>
  </si>
  <si>
    <t>kloramfenikol</t>
  </si>
  <si>
    <t>Lamisil 1 % w/v liniment, oppløsning, 4 g tube</t>
  </si>
  <si>
    <t>069033</t>
  </si>
  <si>
    <t>01.02.2022                  23.03.2022
27.04.2022</t>
  </si>
  <si>
    <r>
      <t xml:space="preserve">01.10.2021                                                      01.03.2022                                                             01.05.2022
</t>
    </r>
    <r>
      <rPr>
        <sz val="12"/>
        <color rgb="FFFF0000"/>
        <rFont val="Calibri"/>
        <family val="2"/>
        <scheme val="minor"/>
      </rPr>
      <t>15.01.2023</t>
    </r>
  </si>
  <si>
    <t>Kull 150 mg/ml</t>
  </si>
  <si>
    <t>mikstur, suspensjon</t>
  </si>
  <si>
    <t>Mangel på Britaject</t>
  </si>
  <si>
    <t>Doxylin 100 mg tablett, 15 stk blisterpakning</t>
  </si>
  <si>
    <t>455956</t>
  </si>
  <si>
    <t>Clarithromycin Teva 250 mg tablett, filmdrasjert, 14 stk blisterpakning</t>
  </si>
  <si>
    <t>081079</t>
  </si>
  <si>
    <t>Kenacort-T 40 mg/ml injeksjonsvæske, suspensjon, 1 ml hetteglass</t>
  </si>
  <si>
    <t>044065</t>
  </si>
  <si>
    <t>L01EG02</t>
  </si>
  <si>
    <t>Votubia 10 mg tablett, 30 stk blisterpakning</t>
  </si>
  <si>
    <t>549685</t>
  </si>
  <si>
    <t>B02BX05</t>
  </si>
  <si>
    <t>Revolade 25 mg tablett, filmdrasjert, 28 stk blisterpakning</t>
  </si>
  <si>
    <t>089089</t>
  </si>
  <si>
    <t>eltrombopagolamin</t>
  </si>
  <si>
    <t>Zoloft 100 mg tablett, filmdrasjert, 98 stk blisterpakning</t>
  </si>
  <si>
    <t>575365</t>
  </si>
  <si>
    <t>M03AX01</t>
  </si>
  <si>
    <t>Azzalure 125 E pulver til injeksjonsvæske, oppløsning, 2x125 E hetteglass</t>
  </si>
  <si>
    <t>389926</t>
  </si>
  <si>
    <t>botulinumtoksin type a</t>
  </si>
  <si>
    <t>Institut Produits Synthèse (Ipsen) Ab</t>
  </si>
  <si>
    <t>27.04.2022</t>
  </si>
  <si>
    <t>Oppdatert 07.04.2022: mangelperiode til 04.05.2022_x000D_
Opprinnelig forventet levering: 18.04.2022</t>
  </si>
  <si>
    <t>Oppdatert 05.04.2022: mangelperiode til 30.05.2022_x000D_
Oppdatert 30.03.2022: mangelperiode til 09.05.2022_x000D_
Oppdatert 24.02.2022: mangelperiode til 02.05.2022_x000D_
Opprinnelig forventet levering: 13.06.2022</t>
  </si>
  <si>
    <t>G03AA13</t>
  </si>
  <si>
    <t>Evra 203 mikrog/24 timer/33,9 mikrog/24 timer depotplaster, 9x1 stk foliepose</t>
  </si>
  <si>
    <t>572639</t>
  </si>
  <si>
    <t>etinyløstradiol, norelgestromin</t>
  </si>
  <si>
    <t>Cystadrops 3,8 mg/ml</t>
  </si>
  <si>
    <t>Grossister (og apotek) har tilstrekkelig lager/Annen behandling nødvendig</t>
  </si>
  <si>
    <t>C08CA05</t>
  </si>
  <si>
    <t>Nifenova 30 mg depottablett, 100 stk blisterpakning</t>
  </si>
  <si>
    <t>475273</t>
  </si>
  <si>
    <t>nifedipin</t>
  </si>
  <si>
    <t>Morfin 30 mg tablett, 100 stk blisterpakning</t>
  </si>
  <si>
    <t>551796</t>
  </si>
  <si>
    <t>Morfin 10 mg tablett, 100 stk blisterpakning</t>
  </si>
  <si>
    <t>551747</t>
  </si>
  <si>
    <t>Buprefarm 15 mikrog/time depotplaster, 4x1 stk plaster</t>
  </si>
  <si>
    <t>448435</t>
  </si>
  <si>
    <t>buprenorfin</t>
  </si>
  <si>
    <t>28.04.2022</t>
  </si>
  <si>
    <t>Solifenacin Mylan 10 mg tablett, filmdrasjert, 30 stk blisterpakning</t>
  </si>
  <si>
    <t>146102</t>
  </si>
  <si>
    <t>Mysildecard 20 mg tablett, filmdrasjert, 90 stk blisterpakning</t>
  </si>
  <si>
    <t>425857</t>
  </si>
  <si>
    <t>Viatris Limited</t>
  </si>
  <si>
    <t>Opprinnelig forventet levering: 31.08.2022</t>
  </si>
  <si>
    <t>D06BB10</t>
  </si>
  <si>
    <t>Aldara 5 % krem, 12x250 mg engangspose</t>
  </si>
  <si>
    <t>452862</t>
  </si>
  <si>
    <t>imikvimod</t>
  </si>
  <si>
    <t>Meda Ab</t>
  </si>
  <si>
    <t>J01AA07</t>
  </si>
  <si>
    <t>Tetracyclin Actavis 250 mg tablett, filmdrasjert, 100 stk boks</t>
  </si>
  <si>
    <t>157511</t>
  </si>
  <si>
    <t>tetrasyklinhydroklorid</t>
  </si>
  <si>
    <t>Budesonid Teva 0,5 mg/ml inhalasjonsvæske til nebulisator, suspensjon, 20x2 ml ampulle</t>
  </si>
  <si>
    <t>134830</t>
  </si>
  <si>
    <t>Methylphenidate Teva 20 mg kapsel med modifisert frisetting, hard, 30 stk boks av plast</t>
  </si>
  <si>
    <t>095682</t>
  </si>
  <si>
    <t>N03AX09</t>
  </si>
  <si>
    <t>Lamictal 100 mg dispergerbar tablett, 98 stk blisterpakning</t>
  </si>
  <si>
    <t>028586</t>
  </si>
  <si>
    <t>lamotrigin</t>
  </si>
  <si>
    <t>29.04.2022</t>
  </si>
  <si>
    <t>Opprinnelig forventet levering: 17.05.2022</t>
  </si>
  <si>
    <t>J07BK03</t>
  </si>
  <si>
    <t>Shingrix  pulver og suspensjon til injeksjonsvæske, suspensjon, 50 mikrog hetteglass</t>
  </si>
  <si>
    <t>122116</t>
  </si>
  <si>
    <t>varicella zoster-virus, glykoprotein e antigen, rekombinant</t>
  </si>
  <si>
    <t>N02AJ06</t>
  </si>
  <si>
    <t>Altermol 500 mg/30 mg tablett, 20 stk blisterpakning</t>
  </si>
  <si>
    <t>061935</t>
  </si>
  <si>
    <t>kodeinfosfathemihydrat, paracetamol</t>
  </si>
  <si>
    <t>H05AA03</t>
  </si>
  <si>
    <t>Natpar 100 mikrog/dose pulver og væske til injeksjonsvæske, oppløsning, 2x1400 mikrog sylinderampulle</t>
  </si>
  <si>
    <t>494510</t>
  </si>
  <si>
    <t>paratyroideahormon</t>
  </si>
  <si>
    <t>Oppdatering 29.04.2022: opprinnelig sluttdato 26.06.2022</t>
  </si>
  <si>
    <t>Opprinnelig forventet sluttdato: 28.04.2022</t>
  </si>
  <si>
    <t>02.05.2022</t>
  </si>
  <si>
    <t>Bronwel Comp  pastill, 20 stk blisterpakning</t>
  </si>
  <si>
    <t>N02BE51</t>
  </si>
  <si>
    <t>Dolerin 500 mg/150 mg tablett, filmdrasjert, 30 stk blisterpakning</t>
  </si>
  <si>
    <t>080364</t>
  </si>
  <si>
    <t>ibuprofen, paracetamol</t>
  </si>
  <si>
    <t>Dolerin 500 mg/150 mg tablett, filmdrasjert, 50 stk blisterpakning</t>
  </si>
  <si>
    <t>071166</t>
  </si>
  <si>
    <t>Oppdatert 27.01.2021: mangelperiode til 31.10.2023_x000D_
Oppdatert 10.09.2020: mangelperiode til 30.06.2022_x000D_
Opprinnelig forventet levering: Uvisst</t>
  </si>
  <si>
    <t>Oppdatert 11.04.2022: mangelperiode til 19.06.2022_x000D_
Oppdatert 21.03.2022: mangelperiode til 23.04.2022_x000D_
Opprinnelig forventet levering: 08.04.2022</t>
  </si>
  <si>
    <t>Opprinnelig forventet levering: 18.05.2022</t>
  </si>
  <si>
    <t xml:space="preserve">2Care4 </t>
  </si>
  <si>
    <t>A08A A6</t>
  </si>
  <si>
    <t>Mangel på Kull mikstur</t>
  </si>
  <si>
    <t>Tillatelse til salg av utenlandsk pakning</t>
  </si>
  <si>
    <t>V08AB09</t>
  </si>
  <si>
    <t>Visipaque 320 mg I/ml injeksjonsvæske, oppløsning, 6x500 ml flaske av plast</t>
  </si>
  <si>
    <t>583708</t>
  </si>
  <si>
    <t>jodiksanol</t>
  </si>
  <si>
    <t>Ge Healthcare As</t>
  </si>
  <si>
    <t>Visipaque 320 mg I/ml injeksjonsvæske, oppløsning, 10x200 ml flaske av plast</t>
  </si>
  <si>
    <t>583609</t>
  </si>
  <si>
    <t>V08AB02</t>
  </si>
  <si>
    <t>Omnipaque 140 mg I/ml injeksjonsvæske, oppløsning, 10x50 ml flaske av plast</t>
  </si>
  <si>
    <t>019066</t>
  </si>
  <si>
    <t>joheksol</t>
  </si>
  <si>
    <t>Omnipaque 140 mg I/ml injeksjonsvæske, oppløsning, 10x200 ml flaske av plast</t>
  </si>
  <si>
    <t>582221</t>
  </si>
  <si>
    <t>Visipaque 270 mg I/ml injeksjonsvæske, oppløsning, 10x100 ml flaske av plast</t>
  </si>
  <si>
    <t>582882</t>
  </si>
  <si>
    <t>Visipaque 270 mg I/ml injeksjonsvæske, oppløsning, 6x500 ml flaske av plast</t>
  </si>
  <si>
    <t>583450</t>
  </si>
  <si>
    <t>Visipaque 270 mg I/ml injeksjonsvæske, oppløsning, 10x200 ml flaske av plast</t>
  </si>
  <si>
    <t>583401</t>
  </si>
  <si>
    <t>Omnipaque 300 mg I/ml injeksjonsvæske, oppløsning, 10x10 ml hetteglass</t>
  </si>
  <si>
    <t>067041</t>
  </si>
  <si>
    <t>03.05.2022</t>
  </si>
  <si>
    <t>J01EA01</t>
  </si>
  <si>
    <t>Trimetoprim 100 mg tablett, filmdrasjert, 100 stk boks</t>
  </si>
  <si>
    <t>006981</t>
  </si>
  <si>
    <t>trimetoprim</t>
  </si>
  <si>
    <t>Orion Corporation Orion Pharma</t>
  </si>
  <si>
    <t>Endofalk  pulver til mikstur, oppløsning, 6x1 stk pose</t>
  </si>
  <si>
    <t>019852</t>
  </si>
  <si>
    <t>Dr. Falk Pharma Gmbh</t>
  </si>
  <si>
    <t>J05AB06</t>
  </si>
  <si>
    <t>Cymevene 500 mg pulver til konsentrat til infusjonsvæske, oppløsning, 5x500 mg hetteglass</t>
  </si>
  <si>
    <t>169557</t>
  </si>
  <si>
    <t>ganciklovirnatrium</t>
  </si>
  <si>
    <t>G03AC01</t>
  </si>
  <si>
    <t>Conludag 0,35 mg tablett, 3x28 stk kalenderpakning</t>
  </si>
  <si>
    <t>165597</t>
  </si>
  <si>
    <t>noretisteron</t>
  </si>
  <si>
    <t>04.05.2022</t>
  </si>
  <si>
    <t>Opprinnelig forventet levering: 13.05.2022</t>
  </si>
  <si>
    <t>Constella 290 mikrog kapsel, hard, 28 stk boks</t>
  </si>
  <si>
    <t>132546</t>
  </si>
  <si>
    <t>Oppdatert 19.04.2022: mangelperiode til 05.05.2022_x000D_
Opprinnelig forventet levering: 19.05.2022</t>
  </si>
  <si>
    <t>EU/EØS, UK, Sveits</t>
  </si>
  <si>
    <t>Mangel på Normorix Mite</t>
  </si>
  <si>
    <t>injeksjon</t>
  </si>
  <si>
    <t>Mangel på Eligard 45 mg</t>
  </si>
  <si>
    <t>Sildenafil Actavis 100 mg tablett, filmdrasjert, 12 stk blisterpakning</t>
  </si>
  <si>
    <t>460632</t>
  </si>
  <si>
    <t>G04BD04</t>
  </si>
  <si>
    <t>Kentera 3,9 mg/24 timer depotplaster, 8x1 stk kalenderpakning</t>
  </si>
  <si>
    <t>019571</t>
  </si>
  <si>
    <t>oksybutynin</t>
  </si>
  <si>
    <t>Kentera 3,9 mg/24 timer depotplaster, 24x1 stk kalenderpakning</t>
  </si>
  <si>
    <t>019543</t>
  </si>
  <si>
    <t>A10BB01</t>
  </si>
  <si>
    <t>Glibenclamid ratiopharm 1,75 mg tablett, 100x1 stk endoseblisterpakning</t>
  </si>
  <si>
    <t>002731</t>
  </si>
  <si>
    <t>glibenklamid</t>
  </si>
  <si>
    <t>Ratiopharm Gmbh</t>
  </si>
  <si>
    <t>Glibenclamid ratiopharm 3,5 mg tablett, 100x1 stk endoseblisterpakning</t>
  </si>
  <si>
    <t>002686</t>
  </si>
  <si>
    <t>Planlagt utfasning</t>
  </si>
  <si>
    <t xml:space="preserve">Planlagt utfasning </t>
  </si>
  <si>
    <t>06.05.2022</t>
  </si>
  <si>
    <t>Oppdatert 11.03.2022: mangelperiode til 01.07.2022_x000D_
Oppdatert 22.02.2022: mangelperiode til 29.04.2022_x000D_
Oppdatert 09.12.2021: mangelperiode til 25.02.2022_x000D_
Opprinnelig forventet levering: 14.01.2022</t>
  </si>
  <si>
    <t>Seroquel 300 mg tablett, filmdrasjert, 100 stk blisterpakning</t>
  </si>
  <si>
    <t>462501</t>
  </si>
  <si>
    <t>Seroquel 25 mg tablett, filmdrasjert, 100 stk blisterpakning</t>
  </si>
  <si>
    <t>082505</t>
  </si>
  <si>
    <t>Seroquel 100 mg tablett, filmdrasjert, 100 stk blisterpakning</t>
  </si>
  <si>
    <t>477073</t>
  </si>
  <si>
    <t>Seroquel 200 mg tablett, filmdrasjert, 100 stk blisterpakning</t>
  </si>
  <si>
    <t>445370</t>
  </si>
  <si>
    <t>Seroquel Depot 400 mg depottablett, 10x10 stk blisterpakning</t>
  </si>
  <si>
    <t>146807</t>
  </si>
  <si>
    <t>Rilutek 50 mg tablett, filmdrasjert, 56 stk blisterpakning</t>
  </si>
  <si>
    <t>123992</t>
  </si>
  <si>
    <t>Sanofi Mature Ip</t>
  </si>
  <si>
    <t>Opprinnelig forventet levering: 06.05.2022</t>
  </si>
  <si>
    <t>Seroquel Depot 150 mg depottablett, 100 stk blisterpakning</t>
  </si>
  <si>
    <t>134664</t>
  </si>
  <si>
    <t>Seroquel Depot 300 mg depottablett, 10x10 stk blisterpakning</t>
  </si>
  <si>
    <t>146785</t>
  </si>
  <si>
    <t>N.V. Organon</t>
  </si>
  <si>
    <t>Likeverdig alterntaiv tilgjengelig/Andre styrker tilgjengelig</t>
  </si>
  <si>
    <t>23.03.2022
09.05.2022</t>
  </si>
  <si>
    <r>
      <t xml:space="preserve">01.06.2022
15.08.2022
</t>
    </r>
    <r>
      <rPr>
        <sz val="12"/>
        <color rgb="FFFF0000"/>
        <rFont val="Calibri"/>
        <family val="2"/>
        <scheme val="minor"/>
      </rPr>
      <t>31.01.2023</t>
    </r>
  </si>
  <si>
    <t>Tears Naturale 1 mg/ml/3 mg/ml øyedråper, oppløsning, 10 ml flaske av plast med dråpespiss</t>
  </si>
  <si>
    <t>044354</t>
  </si>
  <si>
    <t>dekstran 70, hypromellose</t>
  </si>
  <si>
    <t>Alcon Nordic A/S</t>
  </si>
  <si>
    <t>N05AH03</t>
  </si>
  <si>
    <t>Zyprexa 10 mg pulver til injeksjonsvæske, oppløsning, 1x10 mg hetteglass</t>
  </si>
  <si>
    <t>005885</t>
  </si>
  <si>
    <t>olanzapin</t>
  </si>
  <si>
    <t>Eli Lilly Nederland Bv</t>
  </si>
  <si>
    <t>09.05.2022</t>
  </si>
  <si>
    <t>Doxylin 100 mg tablett, 20 stk blisterpakning</t>
  </si>
  <si>
    <t>012621</t>
  </si>
  <si>
    <t>Opprinnelig forventet levering: 30.05.2022</t>
  </si>
  <si>
    <t>J01DH02</t>
  </si>
  <si>
    <t>Meropenem SUN 1 g pulver til injeksjons-/infusjonsvæske, oppløsning, 10x1 g hetteglass</t>
  </si>
  <si>
    <t>139031</t>
  </si>
  <si>
    <t>meropenemtrihydrat</t>
  </si>
  <si>
    <t>Sun Pharmaceutical - Nederland</t>
  </si>
  <si>
    <r>
      <t>31.05.2021
31.08.2021
27.09.2021
15.11.2021
02.12.2021</t>
    </r>
    <r>
      <rPr>
        <sz val="11"/>
        <color rgb="FFFF0000"/>
        <rFont val="Calibri"/>
        <family val="2"/>
        <scheme val="minor"/>
      </rPr>
      <t xml:space="preserve">
11.05.2022</t>
    </r>
  </si>
  <si>
    <r>
      <t xml:space="preserve">
01.05.2021
01.07.2021</t>
    </r>
    <r>
      <rPr>
        <sz val="11"/>
        <color rgb="FFFF0000"/>
        <rFont val="Calibri"/>
        <family val="2"/>
        <scheme val="minor"/>
      </rPr>
      <t xml:space="preserve">
</t>
    </r>
    <r>
      <rPr>
        <sz val="11"/>
        <rFont val="Calibri"/>
        <family val="2"/>
        <scheme val="minor"/>
      </rPr>
      <t>01.10.2021
01.11.2021</t>
    </r>
    <r>
      <rPr>
        <sz val="11"/>
        <color rgb="FFFF0000"/>
        <rFont val="Calibri"/>
        <family val="2"/>
        <scheme val="minor"/>
      </rPr>
      <t xml:space="preserve">
</t>
    </r>
    <r>
      <rPr>
        <sz val="11"/>
        <rFont val="Calibri"/>
        <family val="2"/>
        <scheme val="minor"/>
      </rPr>
      <t>15.01.2022
15.03.2022</t>
    </r>
    <r>
      <rPr>
        <sz val="11"/>
        <color rgb="FFFF0000"/>
        <rFont val="Calibri"/>
        <family val="2"/>
        <scheme val="minor"/>
      </rPr>
      <t xml:space="preserve">
01.09.2022</t>
    </r>
  </si>
  <si>
    <r>
      <t xml:space="preserve">01.06.2022
</t>
    </r>
    <r>
      <rPr>
        <sz val="12"/>
        <color rgb="FFFF0000"/>
        <rFont val="Calibri"/>
        <family val="2"/>
        <scheme val="minor"/>
      </rPr>
      <t>15.01.2023</t>
    </r>
  </si>
  <si>
    <t>H05BX01</t>
  </si>
  <si>
    <t>Cinacalcet Mylan 30 mg tablett, filmdrasjert, 28 stk blisterpakning</t>
  </si>
  <si>
    <t>468103</t>
  </si>
  <si>
    <t>cinacalcethydroklorid</t>
  </si>
  <si>
    <t>11.05.2022</t>
  </si>
  <si>
    <t>Opprinnelig forventet levering: 15.06.2022</t>
  </si>
  <si>
    <t>C08CA13</t>
  </si>
  <si>
    <t>Lerkanidipin Actavis 10 mg tablett, filmdrasjert, 98 stk blisterpakning</t>
  </si>
  <si>
    <t>065945</t>
  </si>
  <si>
    <t>lerkanidipinhydroklorid</t>
  </si>
  <si>
    <t>Opprinnelig forventet levering: 24.05.2022</t>
  </si>
  <si>
    <t>QI04AB05</t>
  </si>
  <si>
    <t>Ovivac P vet  injeksjonsvæske, suspensjon, 100 ml flaske av plast</t>
  </si>
  <si>
    <t>505552</t>
  </si>
  <si>
    <t>bibersteinia trehalosi, inaktivert, clostridium chauvoei, stamme 1048, celler og ekvivalent toksoid, clostridium chauvoei, stamme 655, celler og ekvivalent toksoid, clostridium chauvoei, stamme 656, celler og ekvivalent toksoid, clostridium chauvoei, stamme 657, celler og ekvivalent toksoid, clostridium chauvoei, stamme 658, celler og ekvivalent toksoid, clostridium perfringens, serotype d, inaktivert, clostridium septikum, inaktivert, clostridium tetani, inaktivert, mannheimia haemolytica, inaktivert</t>
  </si>
  <si>
    <t>Procren Depot 11,25 mg pulver og væske til injeksjonsvæske, suspensjon i tokammersprøyte, 1x11,25 mg tokammersprøyte</t>
  </si>
  <si>
    <t>018203</t>
  </si>
  <si>
    <t>Abbvie As</t>
  </si>
  <si>
    <r>
      <t xml:space="preserve">01.06.2022
</t>
    </r>
    <r>
      <rPr>
        <sz val="12"/>
        <color rgb="FFFF0000"/>
        <rFont val="Calibri"/>
        <family val="2"/>
        <scheme val="minor"/>
      </rPr>
      <t>01.07.2022</t>
    </r>
  </si>
  <si>
    <t>Kenacort T 40 mg/ml</t>
  </si>
  <si>
    <t>Mangel på Kenacort T injeksjon</t>
  </si>
  <si>
    <t>L01EX04</t>
  </si>
  <si>
    <t>Caprelsa 100 mg tablett, filmdrasjert, 30 stk blisterpakning</t>
  </si>
  <si>
    <t>374143</t>
  </si>
  <si>
    <t>vandetanib</t>
  </si>
  <si>
    <t>Genzyme Europe B.V.</t>
  </si>
  <si>
    <t>L01XX24</t>
  </si>
  <si>
    <t>Oncaspar 750 E/ml pulver til injeksjons-/infusjonsvæske, oppløsning, 3750 E hetteglass</t>
  </si>
  <si>
    <t>449842</t>
  </si>
  <si>
    <t>pegaspargase</t>
  </si>
  <si>
    <t>12.05.2022</t>
  </si>
  <si>
    <t>Oppdatert 16.02.2022: mangelperiode til 01.04.2023_x000D_
Oppdatert 23.08.2021: mangelperiode til Uvisst
Oppdatert 23.08.2021: mangelperiode til 30.09.2021
Oppdatert 01.07.2021: mangelperiode til 30.08.2021
Opprinnelig forventet levering: 15.07.2021</t>
  </si>
  <si>
    <t>Oppdatert 16.02.2022: mangelperiode til 01.04.2023_x000D_
Oppdatert 23.08.2021: mangelperiode til Uvisst_x000D_
Oppdatert 23.08.2021: mangelperiode til 30.09.2021_x000D_
Oppdatert 01.07.2021: mangelperiode til 30.08.2021_x000D_
Opprinnelig forventet levering: 15.07.2021</t>
  </si>
  <si>
    <t>Mangel på Zonat tabletter - Legemiddelverket</t>
  </si>
  <si>
    <r>
      <t>Augmentin</t>
    </r>
    <r>
      <rPr>
        <sz val="11.5"/>
        <color theme="1"/>
        <rFont val="Times New Roman"/>
        <family val="1"/>
      </rPr>
      <t xml:space="preserve"> </t>
    </r>
    <r>
      <rPr>
        <sz val="12"/>
        <color theme="1"/>
        <rFont val="Times New Roman"/>
        <family val="1"/>
      </rPr>
      <t>400 mg/5 ml / 57 mg/5 ml</t>
    </r>
  </si>
  <si>
    <t>Mangel på Augmentin pulver til mikstur</t>
  </si>
  <si>
    <r>
      <t xml:space="preserve">15.06.2022
</t>
    </r>
    <r>
      <rPr>
        <sz val="12"/>
        <color rgb="FFFF0000"/>
        <rFont val="Calibri"/>
        <family val="2"/>
        <scheme val="minor"/>
      </rPr>
      <t>15.08.2022</t>
    </r>
  </si>
  <si>
    <t>Procren Depot 11,25 mg</t>
  </si>
  <si>
    <t>Mangel på Procren Depot</t>
  </si>
  <si>
    <t>13.05.2022</t>
  </si>
  <si>
    <t>Oxycodone Actavis 10 mg kapsel, hard, 100 stk blisterpakning</t>
  </si>
  <si>
    <t>154269</t>
  </si>
  <si>
    <t>Clarithromycin Teva 500 mg tablett, filmdrasjert, 21 stk blisterpakning</t>
  </si>
  <si>
    <t>081106</t>
  </si>
  <si>
    <t>Methylphenidate Teva 40 mg kapsel med modifisert frisetting, hard, 30 stk boks av plast</t>
  </si>
  <si>
    <t>372531</t>
  </si>
  <si>
    <t>Methylphenidate Teva 30 mg kapsel med modifisert frisetting, hard, 30 stk boks av plast</t>
  </si>
  <si>
    <t>469152</t>
  </si>
  <si>
    <t>P01BB51</t>
  </si>
  <si>
    <t>Malarone/Malarone Junior 250 mg/100 mg tablett, filmdrasjert, 12 stk blisterpakning</t>
  </si>
  <si>
    <t>477059</t>
  </si>
  <si>
    <t>atovakvon, proguanilhydroklorid</t>
  </si>
  <si>
    <t>Oppdatert 08.03.2022: mangelperiode til 10.06.2022_x000D_
Oppdatert 24.06.2021: mangelperiode til 01.08.2022_x000D_
Oppdatert 28.01.2021: mangelperiode til 31.03.2022_x000D_
Oppdatert 18.01.2021: mangelperiode til 30.04.2021_x000D_
Oppdatert 21.12.2020: mangelperiode til 28.02.2021_x000D_
Opprinnelig forventet levering: 31.12.2020</t>
  </si>
  <si>
    <t>Oppdatert 08.04.2022: mangelperiode til 20.05.2022_x000D_
Opprinnelig forventet levering: 20.04.2022</t>
  </si>
  <si>
    <t>Forsinket frigivelse</t>
  </si>
  <si>
    <t>16.05.2022</t>
  </si>
  <si>
    <t>Klexane 2 000 IU(20 mg)/0,2 ml injeksjonsvæske, oppløsning, 10x0,2 ml ferdigfylt sprøyte</t>
  </si>
  <si>
    <t>113415</t>
  </si>
  <si>
    <t>A10AB06</t>
  </si>
  <si>
    <t>Apidra 100 E/ml injeksjonsvæske, oppløsning i ferdigfylt penn, 5x3 ml ferdigfylt penn, solostar</t>
  </si>
  <si>
    <t>081987</t>
  </si>
  <si>
    <t>insulin glulisin</t>
  </si>
  <si>
    <t>Sanofi-Aventis Deutschland Gmbh</t>
  </si>
  <si>
    <t>Oppdatert 13.05.2022: mangelperiode til 30.08.2022_x000D_
Opprinnelig forventet levering: 15.06.2022</t>
  </si>
  <si>
    <t>Naproxen-E Mylan 250 mg enterotablett, 20x1 stk endoseblisterpakning</t>
  </si>
  <si>
    <t>436147</t>
  </si>
  <si>
    <t>QI07AD04</t>
  </si>
  <si>
    <t>Eurican DAPPi  lyofilisat og væske til injeksjonsvæske, suspensjon, 10x1 ml hetteglass</t>
  </si>
  <si>
    <t>549704</t>
  </si>
  <si>
    <t>hundeadenovirus 2, stamme v197, levende , hundeparainfluensavirus, levende, hundeparvovirus, stamme cornell cag2, levende, valpesykevirus, inaktivert</t>
  </si>
  <si>
    <t>Oppdatert 13.05.2022: mangelperiode til 29.07.2022_x000D_
Opprinnelig forventet levering: 30.06.2022</t>
  </si>
  <si>
    <t>Migea 200 mg tablett, 10 stk boks av plast</t>
  </si>
  <si>
    <t>Zestoretic/Zestoretic Mite 20 mg/12,5 mg tablett, 98 stk blisterpakning</t>
  </si>
  <si>
    <t>028035</t>
  </si>
  <si>
    <t>Atnahs Pharma Netherlands B.V.</t>
  </si>
  <si>
    <t>17.05.2022</t>
  </si>
  <si>
    <t>18.05.2022</t>
  </si>
  <si>
    <t>Oppdatert 27.04.2022: mangelperiode til 06.06.2022_x000D_
Opprinnelig forventet startdato: 09.05.2022</t>
  </si>
  <si>
    <t>Solu-Medrol 40 mg pulver og væske til injeksjonsvæske, oppløsning, 10x40 mg tokammerhetteglass</t>
  </si>
  <si>
    <t>385727</t>
  </si>
  <si>
    <t>N07BC01</t>
  </si>
  <si>
    <t>Subutex 8 mg sublingvaltablett, 7 stk blisterpakning</t>
  </si>
  <si>
    <t>132590</t>
  </si>
  <si>
    <t xml:space="preserve">Desferal 500 mg </t>
  </si>
  <si>
    <t>19.05.2022</t>
  </si>
  <si>
    <t>G03GA30</t>
  </si>
  <si>
    <t>Pergoveris 300 IE/150 IE injeksjonsvæske, oppløsning i ferdigfylt penn, 0,48 ml ferdigfylt penn</t>
  </si>
  <si>
    <t>102283</t>
  </si>
  <si>
    <t>follitropin alfa, lutropin alfa</t>
  </si>
  <si>
    <t>Pergoveris 450 IE/225 IE injeksjonsvæske, oppløsning i ferdigfylt penn, 0,72 ml ferdigfylt penn</t>
  </si>
  <si>
    <t>522465</t>
  </si>
  <si>
    <t>Opprinnelig forventet levering: 30.06.2022</t>
  </si>
  <si>
    <t>Oppdatert 16.05.2022: mangelperiode til 25.05.2022_x000D_
Oppdatert 27.04.2022: mangelperiode til 16.05.2022_x000D_
Oppdatert 07.04.2022: mangelperiode til 28.04.2022_x000D_
Oppdatert 18.03.2022: mangelperiode til 08.04.2022_x000D_
Oppdatert 28.02.2022: mangelperiode til 22.03.2022_x000D_
Oppdatert 25.02.2022: mangelperiode til 31.03.2022_x000D_
Opprinnelig forventet levering: 28.02.2022</t>
  </si>
  <si>
    <t>Zoloft 50 mg tablett, filmdrasjert, 50x1 stk endoseblisterpakning</t>
  </si>
  <si>
    <t>535724</t>
  </si>
  <si>
    <t>Solifenacin Mylan 5 mg tablett, filmdrasjert, 30 stk blisterpakning</t>
  </si>
  <si>
    <t>154697</t>
  </si>
  <si>
    <t>Lipitor 80 mg tablett, filmdrasjert, 100 stk blisterpakning</t>
  </si>
  <si>
    <t>061561</t>
  </si>
  <si>
    <t>20.05.2022</t>
  </si>
  <si>
    <t>Opprinnelig forventet levering: 06.06.2022</t>
  </si>
  <si>
    <t>Oppdatert 16.02.2022: mangelperiode til 31.12.2022_x000D_
Opprinnelig forventet levering: 01.03.2022</t>
  </si>
  <si>
    <t>pulver til konsentrat til infusjonsvæske</t>
  </si>
  <si>
    <t>Cymevene 500 mg , 5x500 mg hetteglass</t>
  </si>
  <si>
    <t>15.08.2022</t>
  </si>
  <si>
    <t>546730</t>
  </si>
  <si>
    <t>A02BX02</t>
  </si>
  <si>
    <t>Antepsin 200 mg/ml mikstur, suspensjon, 200 ml flaske</t>
  </si>
  <si>
    <t>438904</t>
  </si>
  <si>
    <t>sukralfat</t>
  </si>
  <si>
    <t>23.05.2022</t>
  </si>
  <si>
    <t>S01GX08</t>
  </si>
  <si>
    <t>Zaditen 0,25 mg/ml øyedråper, oppløsning i endosebeholder, 60x0,4 ml endosepipette</t>
  </si>
  <si>
    <t>075045</t>
  </si>
  <si>
    <t>ketotifenhydrogenfumarat</t>
  </si>
  <si>
    <t>Profender 60 mg/15 mg påflekkingsvæske, oppløsning, 40x0,7 ml pipette</t>
  </si>
  <si>
    <t>022597</t>
  </si>
  <si>
    <t>QM01AH93</t>
  </si>
  <si>
    <t>Cimalgex 8 mg tyggetablett, 8 stk blisterpakning</t>
  </si>
  <si>
    <t>153060</t>
  </si>
  <si>
    <t>cimikoksib</t>
  </si>
  <si>
    <t>Mastipen vet 300 mg intramammarie, salve, 5x1 sprøyte intramammærsprøyte</t>
  </si>
  <si>
    <t>076460</t>
  </si>
  <si>
    <t>Oppdatert 01.04.2022: mangelperiode til 28.06.2022_x000D_
Oppdatert 06.01.2022: mangelperiode til 15.06.2022_x000D_
Opprinnelig forventet levering: 15.03.2022</t>
  </si>
  <si>
    <t>Oppdatert 01.04.2022: mangelperiode til 28.06.2022_x000D_
Opprinnelig forventet levering: 10.05.2022</t>
  </si>
  <si>
    <t>Cosylan 1,7 mg/ml mikstur, oppløsning, 300 ml flaske</t>
  </si>
  <si>
    <t>429076</t>
  </si>
  <si>
    <t>Zolpidem Aurobindo 10 mg tablett, filmdrasjert, 30 stk boks av plast</t>
  </si>
  <si>
    <t>480224</t>
  </si>
  <si>
    <t>Aurobindo Pharma (Malta) Limited</t>
  </si>
  <si>
    <t>Milbemax vet 2,5 mg/25 mg tyggetablett, 12x4 stk blisterpakning</t>
  </si>
  <si>
    <t>072679</t>
  </si>
  <si>
    <t>24.05.2022</t>
  </si>
  <si>
    <t>Opprinnelig forventet levering: 31.07.2022</t>
  </si>
  <si>
    <t>Oppdatert 01.04.2022: mangelperiode til 30.05.2022
Oppdatert 28.09.2021: mangelperiode til 31.12.2022
Oppdatert 17.09.2021: mangelperiode til 31.12.2022
Oppdatert 03.09.2021: mangelperiode til 31.12.2022
Oppdatert 03.09.2021: mangelperiode til 31.12.2022
Oppdatert 03.09.2021: mangelperiode til 31.12.2022
Oppdatert 03.09.2021: mangelperiode til 31.12.2022
Oppdatert 03.09.2021: mangelperiode til 31.12.2022
Opprinnelig forventet levering: 31.12.2022</t>
  </si>
  <si>
    <t xml:space="preserve">Grossister (og apotek) har tilstrekkelig lager/Likeverdig alternativ tilgjengelig </t>
  </si>
  <si>
    <t>Omnipaque 240 mg I/ml injeksjonsvæske, oppløsning, 25x20 ml flaske av glass</t>
  </si>
  <si>
    <t>066696</t>
  </si>
  <si>
    <t>Visipaque 320 mg I/ml injeksjonsvæske, oppløsning, 10x100 ml flaske av plast</t>
  </si>
  <si>
    <t>583518</t>
  </si>
  <si>
    <t>J02AC01</t>
  </si>
  <si>
    <t>Diflucan 150 mg kapsel, hard, 1 stk endoseblisterpakning</t>
  </si>
  <si>
    <t>164479</t>
  </si>
  <si>
    <t>flukonazol</t>
  </si>
  <si>
    <t>Cardizem Uno 180 mg depottablett, 100 stk boks av plast</t>
  </si>
  <si>
    <t>414565</t>
  </si>
  <si>
    <t>25.05.2022</t>
  </si>
  <si>
    <t>Omnipaque 240 mg I/ml injeksjonsvæske, oppløsning, 10x100 ml flaske av plast</t>
  </si>
  <si>
    <t>582353</t>
  </si>
  <si>
    <t>Oppdatert 25.05.2022: mangelperiode til 03.06.2022_x000D_
Opprinnelig forventet levering: 03.06.2022</t>
  </si>
  <si>
    <t>Oppdatering 25.05.2022: Opprinnelig forventet levering: 31.07.2022
Oppdatering 29.04.2022: Opprinnelig forventet levering: 30.04.2022</t>
  </si>
  <si>
    <t>127404</t>
  </si>
  <si>
    <t>27.05.2022</t>
  </si>
  <si>
    <t>Oppdatert 18.05.2022: mangelperiode til 30.05.2022_x000D_
Oppdatering 8.05.2022: Opprinnelig forventet 22.05.2022</t>
  </si>
  <si>
    <t>OxyContin 20 mg depottablett, 98x1 stk endosebeholder</t>
  </si>
  <si>
    <t>005798</t>
  </si>
  <si>
    <t>Dolcontin 10 mg depottablett, 25 stk blisterpakning</t>
  </si>
  <si>
    <t>478685</t>
  </si>
  <si>
    <t>30.05.2022</t>
  </si>
  <si>
    <t>Oppdatert 16.05.2022: mangelperiode til 31.05.2022_x000D_
Oppdatert 10.05.2022: mangelperiode til 24.05.2022_x000D_
Oppdatert 06.04.2022: mangelperiode til 19.05.2022_x000D_
Oppdatert 18.02.2022: mangelperiode til 04.05.2022_x000D_
Oppdatert 12.01.2022: mangelperiode til 11.04.2022_x000D_
Opprinnelig forventet levering: 19.04.2022
Opprinnelig forventet startsdato: 27.01.2022</t>
  </si>
  <si>
    <t>OxyContin 30 mg depottablett, 98 stk blisterpakning</t>
  </si>
  <si>
    <t>483406</t>
  </si>
  <si>
    <t>Exforge 10 mg/160 mg tablett, filmdrasjert, 28 stk blisterpakning</t>
  </si>
  <si>
    <t>074078</t>
  </si>
  <si>
    <t>S01GX09</t>
  </si>
  <si>
    <t>Opatanol 1 mg/ml øyedråper, oppløsning, 3x5 ml flaske av plast</t>
  </si>
  <si>
    <t>007957</t>
  </si>
  <si>
    <t>olopatadinhydroklorid</t>
  </si>
  <si>
    <t>Mangel på Kajos</t>
  </si>
  <si>
    <t>Mangel på Azitromax</t>
  </si>
  <si>
    <t>Opprinnelig forventet tilgjengelig: 01.08.2022</t>
  </si>
  <si>
    <t>Oppdatering 25.05.2022: Opprinnelig forventet levering: 29.05.2022
Oppdatering 28.04.2022: Opprinnelig forventet levering: 13.06.2022</t>
  </si>
  <si>
    <t>Mangel på Xalcom øyedråper</t>
  </si>
  <si>
    <t>Paracet 500 mg stikkpille, 10 stk eske</t>
  </si>
  <si>
    <t>171199</t>
  </si>
  <si>
    <t>G04BE08</t>
  </si>
  <si>
    <t>Tadalafil AOP 20 mg tablett, filmdrasjert, 56 stk blisterpakning</t>
  </si>
  <si>
    <t>190498</t>
  </si>
  <si>
    <t>tadalafil</t>
  </si>
  <si>
    <t>N07XX07</t>
  </si>
  <si>
    <t>Fampridine Accord 10 mg depottablett, 28x1 stk endoseblisterpakning</t>
  </si>
  <si>
    <t>553488</t>
  </si>
  <si>
    <t>fampridin</t>
  </si>
  <si>
    <t>Accord Healthcare S.L.U.</t>
  </si>
  <si>
    <t>Zofran 2 mg/ml injeksjonsvæske, oppløsning, 5x4 ml ampulle</t>
  </si>
  <si>
    <t>122906</t>
  </si>
  <si>
    <t>Likeverdig alternativ tilgjengelig/Annen behandling nødvendig</t>
  </si>
  <si>
    <t>Tobi 300 mg/5 ml inhalasjonsvæske til nebulisator, oppløsning, 56x5 ml ampulle av plast</t>
  </si>
  <si>
    <t>003861</t>
  </si>
  <si>
    <t>Furix 10 mg/ml injeksjonsvæske, oppløsning, 5x25 ml ampulle</t>
  </si>
  <si>
    <t>541961</t>
  </si>
  <si>
    <t>Annen behandling nødvendig/Tillatelse til salg av utenlandske pakninger</t>
  </si>
  <si>
    <t>D01AC01</t>
  </si>
  <si>
    <t>Canesten 10 mg/g krem, 20 g tube</t>
  </si>
  <si>
    <t>440130</t>
  </si>
  <si>
    <t>D07AB02</t>
  </si>
  <si>
    <t>Locoid 0,1 % krem, 100 g tube</t>
  </si>
  <si>
    <t>438591</t>
  </si>
  <si>
    <t>hydrokortisonbutyrat</t>
  </si>
  <si>
    <t>Locoid 0,1 % krem, 50 g tube</t>
  </si>
  <si>
    <t>443227</t>
  </si>
  <si>
    <t>Arcoxia 30 mg tablett, filmdrasjert, 28 stk blisterpakning</t>
  </si>
  <si>
    <t>114440</t>
  </si>
  <si>
    <t>Omnipaque 300 mg I/ml injeksjonsvæske, oppløsning, 10x200 ml flaske av plast</t>
  </si>
  <si>
    <t>582627</t>
  </si>
  <si>
    <t>Omnipaque 350 mg I/ml injeksjonsvæske, oppløsning, 10x200 ml flaske av plast</t>
  </si>
  <si>
    <t>582692</t>
  </si>
  <si>
    <t>G03AA07</t>
  </si>
  <si>
    <t>Loette 28 100 mikrog/20 mikrog tablett, filmdrasjert, 3x28 stk kalenderpakning</t>
  </si>
  <si>
    <t>525618</t>
  </si>
  <si>
    <t>etinyløstradiol, levonorgestrel</t>
  </si>
  <si>
    <t>B02BD03</t>
  </si>
  <si>
    <t>Feiba 50 E/ml pulver og væske til infusjonsvæske, oppløsning, 20 ml hetteglass</t>
  </si>
  <si>
    <t>086277</t>
  </si>
  <si>
    <t>faktor viii hemmer bypassaktivitet</t>
  </si>
  <si>
    <t>Baxalta Innovations Gmbh</t>
  </si>
  <si>
    <t>N06BA12</t>
  </si>
  <si>
    <t>Aduvanz 50 mg kapsel, hard, 30 stk boks</t>
  </si>
  <si>
    <t>039963</t>
  </si>
  <si>
    <t>lisdeksamfetamindimesilat</t>
  </si>
  <si>
    <t>Kloramfenikol 10 mg/g øyesalve, 5 g tube</t>
  </si>
  <si>
    <t>059295</t>
  </si>
  <si>
    <t>07.06.2022</t>
  </si>
  <si>
    <t>Oppdatert 16.05.2022: mangelperiode til 23.06.2022_x000D_
Oppdatert 10.05.2022: mangelperiode til 07.06.2022_x000D_
Opprinnelig forventet levering: 19.05.2022</t>
  </si>
  <si>
    <t>L04AA13</t>
  </si>
  <si>
    <t>Arava 20 mg tablett, filmdrasjert, 100 stk boks</t>
  </si>
  <si>
    <t>053413</t>
  </si>
  <si>
    <t>leflunomid</t>
  </si>
  <si>
    <t>N03AG04</t>
  </si>
  <si>
    <t>Sabrilex 500 mg tablett, filmdrasjert, 100 stk blisterpakning</t>
  </si>
  <si>
    <t>539031</t>
  </si>
  <si>
    <t>vigabatrin</t>
  </si>
  <si>
    <t>160549</t>
  </si>
  <si>
    <t>Tillatelse til salg av utenlandske pakninger/Likeverdig alternativ tilgjengelig</t>
  </si>
  <si>
    <r>
      <t xml:space="preserve">01.03.2022                                        01.04.2022                                              15.04.2022 </t>
    </r>
    <r>
      <rPr>
        <sz val="12"/>
        <color rgb="FFFF0000"/>
        <rFont val="Calibri"/>
        <family val="2"/>
        <scheme val="minor"/>
      </rPr>
      <t xml:space="preserve">                                       </t>
    </r>
    <r>
      <rPr>
        <sz val="12"/>
        <rFont val="Calibri"/>
        <family val="2"/>
        <scheme val="minor"/>
      </rPr>
      <t>15.05.2022</t>
    </r>
    <r>
      <rPr>
        <sz val="12"/>
        <color rgb="FFFF0000"/>
        <rFont val="Calibri"/>
        <family val="2"/>
        <scheme val="minor"/>
      </rPr>
      <t xml:space="preserve">
</t>
    </r>
    <r>
      <rPr>
        <sz val="12"/>
        <color theme="1"/>
        <rFont val="Calibri"/>
        <family val="2"/>
        <scheme val="minor"/>
      </rPr>
      <t>15.06.2022</t>
    </r>
    <r>
      <rPr>
        <sz val="12"/>
        <color rgb="FFFF0000"/>
        <rFont val="Calibri"/>
        <family val="2"/>
        <scheme val="minor"/>
      </rPr>
      <t xml:space="preserve">
01.09.2022</t>
    </r>
  </si>
  <si>
    <t>Kloramfenikol Santen 5 mg/ml øyedråper, oppløsning, 10 ml flaske av plast</t>
  </si>
  <si>
    <t>467463</t>
  </si>
  <si>
    <t>C07AG01</t>
  </si>
  <si>
    <t>Trandate 5 mg/ml injeksjonsvæske, oppløsning, 5x20 ml ampulle</t>
  </si>
  <si>
    <t>196851</t>
  </si>
  <si>
    <t>labetalolhydroklorid</t>
  </si>
  <si>
    <t>Økt salg, utilstrekkelig forsyning</t>
  </si>
  <si>
    <t>Azitromax 40 mg/ml</t>
  </si>
  <si>
    <t>Mangel på Kloramfenikol</t>
  </si>
  <si>
    <t>Annen behandling nødvendig/Annen legemiddelformulering tilgjengelig</t>
  </si>
  <si>
    <t>29.04.2022
10.06.2022</t>
  </si>
  <si>
    <r>
      <t xml:space="preserve">01.06.2022
01.07.2022
</t>
    </r>
    <r>
      <rPr>
        <sz val="12"/>
        <color rgb="FFFF0000"/>
        <rFont val="Calibri"/>
        <family val="2"/>
        <scheme val="minor"/>
      </rPr>
      <t>01.09.2022</t>
    </r>
  </si>
  <si>
    <t>10.06.2022</t>
  </si>
  <si>
    <t>Oppdatert 09.05.2022: mangelperiode til 15.06.2022_x000D_
Opprinnelig forventet levering: 20.05.2022</t>
  </si>
  <si>
    <t>Pinex Minor/Pinex Forte/Pinex Major 500 mg/30 mg tablett, filmdrasjert, 100 stk boks av plast</t>
  </si>
  <si>
    <t>089019</t>
  </si>
  <si>
    <t>Reltebon Depot 20 mg depottablett, 28 stk blisterpakning</t>
  </si>
  <si>
    <t>133185</t>
  </si>
  <si>
    <t>Reltebon Depot 40 mg depottablett, 28 stk blisterpakning</t>
  </si>
  <si>
    <t>446976</t>
  </si>
  <si>
    <t>Reltebon Depot 15 mg depottablett, 28 stk blisterpakning</t>
  </si>
  <si>
    <t>497833</t>
  </si>
  <si>
    <t>Opprinnelig forventet levering: 10.06.2022</t>
  </si>
  <si>
    <t>Oppdatert 28.04.2022: mangelperiode til 10.06.2022_x000D_
Opprinnelig forventet levering: 10.05.2022</t>
  </si>
  <si>
    <t>Oppdatert 09.05.2022: mangelperiode til 15.06.2022_x000D_
Oppdatert 20.01.2022: mangelperiode til 30.05.2022_x000D_
Opprinnelig forventet levering: 15.03.2022</t>
  </si>
  <si>
    <t>Oppdatert 09.05.2022: mangelperiode til 15.06.2022_x000D_
Opprinnelig forventet levering: 30.05.2022</t>
  </si>
  <si>
    <t>Oppdatert 09.05.2022: mangelperiode til 15.06.2022_x000D_
Oppdatering 09.05.2022: opprinnelig forventet sluttdato 30.05.2022</t>
  </si>
  <si>
    <t>Opprinnelig forventet levering: Uvisst</t>
  </si>
  <si>
    <t>Opprinnelig forventet levering: 17.06.2022</t>
  </si>
  <si>
    <t>Oppdatert 20.05.2022: mangelperiode til 30.06.2022_x000D_
Opprinnelig forventet levering: 06.06.2022</t>
  </si>
  <si>
    <t>Carduran CR 8 mg depottablett, 100 stk blisterpakning</t>
  </si>
  <si>
    <t>054142</t>
  </si>
  <si>
    <t>01.06.2022
Forlenget til 01.10.2022</t>
  </si>
  <si>
    <t>Plenvu  pulver til mikstur, oppløsning, 1 stk dosepose</t>
  </si>
  <si>
    <t>061502</t>
  </si>
  <si>
    <t>askorbinsyre, kaliumklorid, makrogol 3350, natriumaskorbat, natriumklorid, natriumsulfat, vannfritt</t>
  </si>
  <si>
    <t>Norgine B.V.</t>
  </si>
  <si>
    <t>13.06.2022</t>
  </si>
  <si>
    <t>Opprinnelig forventet levering: 14.07.2022</t>
  </si>
  <si>
    <t>Opprinnelig forventet levering: 15.08.2022</t>
  </si>
  <si>
    <t>D05AX02</t>
  </si>
  <si>
    <t>Calcipotriol Sandoz 50 mikrog/g salve, 120 g tube</t>
  </si>
  <si>
    <t>555773</t>
  </si>
  <si>
    <t>kalsipotriol</t>
  </si>
  <si>
    <t>B05ZB</t>
  </si>
  <si>
    <t>Prismasol 4 mmol/l Kalium/Prismasol 2 mmol/l Kalium  hemodialyse-/hemofiltreringsvæske, 2x5000 ml tokammerpose</t>
  </si>
  <si>
    <t>048761</t>
  </si>
  <si>
    <t>glukosemonohydrat, kaliumklorid, kalsiumkloriddihydrat, magnesiumkloridheksahydrat, melkesyre, (s)-, natriumhydrogenkarbonat, natriumklorid</t>
  </si>
  <si>
    <t>Baxter Holding B.V.</t>
  </si>
  <si>
    <t>Kalium-Natrium-Glucose 50 mg/ml/ 2,3 mg/ml/ 1,5 mg/ml, infusjonsvæske, oppløsning, 10x1000 ml</t>
  </si>
  <si>
    <t>510550</t>
  </si>
  <si>
    <r>
      <t xml:space="preserve">01.07.2022
</t>
    </r>
    <r>
      <rPr>
        <sz val="12"/>
        <color rgb="FFFF0000"/>
        <rFont val="Calibri"/>
        <family val="2"/>
        <scheme val="minor"/>
      </rPr>
      <t>01.09.2022</t>
    </r>
  </si>
  <si>
    <t>glukosemonohydrat, natriumklorid, kaliumklorid</t>
  </si>
  <si>
    <t>B.Braun</t>
  </si>
  <si>
    <t>17.12.2020
04.08.2021
14.06.2022</t>
  </si>
  <si>
    <r>
      <t xml:space="preserve">15.04.2021
01.12.2021
15.06.2022
</t>
    </r>
    <r>
      <rPr>
        <sz val="11"/>
        <color rgb="FFFF0000"/>
        <rFont val="Calibri"/>
        <family val="2"/>
        <scheme val="minor"/>
      </rPr>
      <t>01.09.2022</t>
    </r>
  </si>
  <si>
    <t>Metalyse 10000 U</t>
  </si>
  <si>
    <t>Mangel på Metalyse</t>
  </si>
  <si>
    <t>Lamictal 2 mg dispergerbar tablett, 30 stk blisterpakning</t>
  </si>
  <si>
    <t>001905</t>
  </si>
  <si>
    <t>14.06.2022</t>
  </si>
  <si>
    <t>C09CA03</t>
  </si>
  <si>
    <t>Diovan 80 mg tablett, filmdrasjert, 98 stk kalenderpakning</t>
  </si>
  <si>
    <t>005932</t>
  </si>
  <si>
    <t>valsartan</t>
  </si>
  <si>
    <t>Droncit vet 50 mg tablett, 20 stk blisterpakning</t>
  </si>
  <si>
    <t>425272</t>
  </si>
  <si>
    <t>Drontaste 525 mg/ 504 mg/ 175 mg tablett, 2 stk blisterpakning</t>
  </si>
  <si>
    <t>046254</t>
  </si>
  <si>
    <t>Drontaste 525 mg/ 504 mg/ 175 mg tablett, 8 stk blisterpakning</t>
  </si>
  <si>
    <t>568365</t>
  </si>
  <si>
    <t>D01AC03</t>
  </si>
  <si>
    <t>Pevaryl 1 % pudder, 30 g boks av plast</t>
  </si>
  <si>
    <t>597575</t>
  </si>
  <si>
    <t>ekonazolnitrat</t>
  </si>
  <si>
    <t>Opprinnelig forventet levering: 20.07.2022</t>
  </si>
  <si>
    <t>Oppdatert 27.05.2022: mangelperiode til 19.07.2022, mangelperiode fra 16.05.2022
Opprinnelig forventet levering: 12.07.2022</t>
  </si>
  <si>
    <t>H01AB01</t>
  </si>
  <si>
    <t>Thyrogen 0,9 mg pulver til injeksjonsvæske, 2 stk (hetteglass)</t>
  </si>
  <si>
    <t>008370</t>
  </si>
  <si>
    <t>tyreotropin alfa</t>
  </si>
  <si>
    <t>15.06.2022</t>
  </si>
  <si>
    <t>B01AC04</t>
  </si>
  <si>
    <t>Plavix 75 mg tablett, filmdrasjert, 28 stk blisterpakning</t>
  </si>
  <si>
    <t>092361</t>
  </si>
  <si>
    <t>klopidogrelhydrogensulfat</t>
  </si>
  <si>
    <t>Sanofi-Aventis Groupe</t>
  </si>
  <si>
    <t>Oppdatert 18.05.2022: mangelperiode til 27.06.2022_x000D_
Opprinnelig forventet levering: 13.06.2022</t>
  </si>
  <si>
    <t>Oppdatert 25.05.2022: mangelperiode til 04.07.2022_x000D_
Opprinnelig forventet levering: 20.06.2022 Oppdatering 11.05.2022 mangelperiode til 30.05.2022</t>
  </si>
  <si>
    <t>Oppdatert 24.03.2022: mangelperiode til 26.07.2022_x000D_
Oppdatert 24.03.2022: opprinnelig forventet startdato 13.04.2022</t>
  </si>
  <si>
    <t>L01FB01</t>
  </si>
  <si>
    <t>Besponsa 1 mg pulver til konsentrat til infusjonsvæske, oppløsning, 1 mg hetteglass</t>
  </si>
  <si>
    <t>437493</t>
  </si>
  <si>
    <t>inotuzumabozogamicin</t>
  </si>
  <si>
    <t>Opprinnelig forventet levering: 26.09.2022</t>
  </si>
  <si>
    <t>J06BA01</t>
  </si>
  <si>
    <t>Gammanorm 165 mg/ml injeksjonsvæske, oppløsning, 1x20 ml hetteglass</t>
  </si>
  <si>
    <t>096215</t>
  </si>
  <si>
    <t>immunglobulin, normalt, humant</t>
  </si>
  <si>
    <t>Octapharma Ab</t>
  </si>
  <si>
    <t>Gammanorm 165 mg/ml injeksjonsvæske, oppløsning, 10x20 ml hetteglass</t>
  </si>
  <si>
    <t>096205</t>
  </si>
  <si>
    <t>Gammanorm 165 mg/ml injeksjonsvæske, oppløsning, 1x48 ml hetteglass</t>
  </si>
  <si>
    <t>478393</t>
  </si>
  <si>
    <t>Gammanorm 165 mg/ml injeksjonsvæske, oppløsning, 10x48 ml hetteglass</t>
  </si>
  <si>
    <t>054245</t>
  </si>
  <si>
    <t>Gammanorm 165 mg/ml injeksjonsvæske, oppløsning, 1x6 ml hetteglass</t>
  </si>
  <si>
    <t>495245</t>
  </si>
  <si>
    <t>Gammanorm 165 mg/ml injeksjonsvæske, oppløsning, 10x6 ml hetteglass</t>
  </si>
  <si>
    <t>150135</t>
  </si>
  <si>
    <t>Gammanorm 165 mg/ml injeksjonsvæske, oppløsning, 10x10 ml hetteglass</t>
  </si>
  <si>
    <t>096178</t>
  </si>
  <si>
    <t>EU/EØS
EU/EØS+UK
EU/EØS+UK+USA</t>
  </si>
  <si>
    <t>17.06.2022</t>
  </si>
  <si>
    <t xml:space="preserve">Oppdatert 07.09.2021: mangelperiode til 31.08.2022_x000D_
Oppdatert 01.03.2021: mangelperiode til 15.11.2021_x000D_
Oppdatert 21.01.2021: mangelperiode til 16.06.2021_x000D_
Oppdatert 04.11.2020: mangelperiode til 01.04.2021_x000D_
Oppdatert 10.03.2020: mangelperiode til 01.02.2021_x000D_
</t>
  </si>
  <si>
    <t>16.06.2022</t>
  </si>
  <si>
    <t>Opprinnelig forventet levering: 08.08.2022</t>
  </si>
  <si>
    <t>Oppdatert 03.06.2022: mangelperiode til 15.07.2022_x000D_
Opprinnelig forventet levering: 14.06.2022</t>
  </si>
  <si>
    <t>Xanor Depot 3 mg depottablett, 100 stk blisterpakning</t>
  </si>
  <si>
    <t>015214</t>
  </si>
  <si>
    <t>Opprinnelig forventet levering: 24.06.2022</t>
  </si>
  <si>
    <t>Lyrica 225 mg kapsel, hard, 1x56 stk blisterpakning</t>
  </si>
  <si>
    <t>050614</t>
  </si>
  <si>
    <t>A06AD11</t>
  </si>
  <si>
    <t>Duphalac 667 mg/ml mikstur, oppløsning, 1000 ml flaske av plast</t>
  </si>
  <si>
    <t>019828</t>
  </si>
  <si>
    <t>laktulose</t>
  </si>
  <si>
    <t>Lanoxin 0,25 mg/ml injeksjonsvæske, oppløsning, 5x2 ml ampulle</t>
  </si>
  <si>
    <t>074747</t>
  </si>
  <si>
    <t>Opprinnelig forventet levering: 30.09.2022</t>
  </si>
  <si>
    <t>R03AL11</t>
  </si>
  <si>
    <t>Trixeo Aerosphere 5 mikrog/7,2 mikrog/160 mikrog inhalasjonsaerosol, suspensjon, 3x120 doser inhalator</t>
  </si>
  <si>
    <t>047454</t>
  </si>
  <si>
    <t>budesonid, formoterolfumaratdihydrat, glykopyrroniumbromid</t>
  </si>
  <si>
    <t>Astrazeneca Ab</t>
  </si>
  <si>
    <t>B01AD02</t>
  </si>
  <si>
    <t>Actilyse 20 mg pulver og væske til injeksjons-/infusjonsvæske, oppløsning, 933 mg hetteglass</t>
  </si>
  <si>
    <t>404491</t>
  </si>
  <si>
    <t>alteplase</t>
  </si>
  <si>
    <t>Boehringer Lngelheim International Gmbh</t>
  </si>
  <si>
    <t>Actilyse 50 mg pulver og væske til injeksjons-/infusjonsvæske, oppløsning, 50 ml hetteglass</t>
  </si>
  <si>
    <t>404533</t>
  </si>
  <si>
    <t>Apoquel 3,6 mg tablett, filmdrasjert, 20 stk blisterpakning</t>
  </si>
  <si>
    <t>088467</t>
  </si>
  <si>
    <t>Opprinnelig forventet levering: 16.07.2022</t>
  </si>
  <si>
    <t>Rasjonering av Actilyse</t>
  </si>
  <si>
    <r>
      <t xml:space="preserve">15.08.2022
</t>
    </r>
    <r>
      <rPr>
        <sz val="12"/>
        <color rgb="FFFF0000"/>
        <rFont val="Calibri"/>
        <family val="2"/>
        <scheme val="minor"/>
      </rPr>
      <t>01.09.2022</t>
    </r>
  </si>
  <si>
    <t>Sverige/Island og
Danmark</t>
  </si>
  <si>
    <t>Oppdatering 17.06.22: Opprinnelig startdato: 16.06.2022</t>
  </si>
  <si>
    <t>Voriconazole Accord 50 mg tablett, filmdrasjert, 30x1 stk endoseblisterpakning</t>
  </si>
  <si>
    <t>375275</t>
  </si>
  <si>
    <t>Quetiapine Accord 300 mg depottablett, 100 stk blisterpakning</t>
  </si>
  <si>
    <t>500865</t>
  </si>
  <si>
    <t>D10AD53</t>
  </si>
  <si>
    <t>Epiduo 0,3 %/2,5 % gel, 60 g flerdosebeholder med pumpe uten ventilering</t>
  </si>
  <si>
    <t>029839</t>
  </si>
  <si>
    <t>adapalen, benzoylperoksid</t>
  </si>
  <si>
    <t>J02AC04</t>
  </si>
  <si>
    <t>Posaconazole Accord 100 mg enterotablett, 96x1 stk endoseblisterpakning</t>
  </si>
  <si>
    <t>118490</t>
  </si>
  <si>
    <t>posakonazol</t>
  </si>
  <si>
    <t>L01BC02</t>
  </si>
  <si>
    <t>Fluorouracil Accord 50 mg/ml injeksjons-/infusjonsvæske, oppløsning, 1x50 ml hetteglass</t>
  </si>
  <si>
    <t>180675</t>
  </si>
  <si>
    <t>fluorouracilnatrium</t>
  </si>
  <si>
    <t>20.06.2022</t>
  </si>
  <si>
    <t xml:space="preserve">Oppdatert 16.04.2019 
Medio april 2019: mangelperiode til Uvisst_x000D_
</t>
  </si>
  <si>
    <t>C10AX09</t>
  </si>
  <si>
    <t>Ezetimibe Accord 10 mg tablett, 28 stk blisterpakning</t>
  </si>
  <si>
    <t>523487</t>
  </si>
  <si>
    <t>ezetimib</t>
  </si>
  <si>
    <t>L01BC06</t>
  </si>
  <si>
    <t>Capecitabine Accord 150 mg tablett, filmdrasjert, 60x1 stk endoseblisterpakning</t>
  </si>
  <si>
    <t>056682</t>
  </si>
  <si>
    <t>kapecitabin</t>
  </si>
  <si>
    <t>G02CX01</t>
  </si>
  <si>
    <t>Atosiban Accord 6,75 mg/0,9 ml injeksjonsvæske, oppløsning i ferdigfylt sprøyte, 0,9 ml ferdigfylt sprøyte</t>
  </si>
  <si>
    <t>408032</t>
  </si>
  <si>
    <t>atosibanacetat</t>
  </si>
  <si>
    <t>J02AX06</t>
  </si>
  <si>
    <t>Anidulafungin Accord 100 mg pulver til konsentrat til infusjonsvæske, oppløsning, 1x100 mg hetteglass</t>
  </si>
  <si>
    <t>519997</t>
  </si>
  <si>
    <t>anidulafungin</t>
  </si>
  <si>
    <t>M01AE01</t>
  </si>
  <si>
    <t>Nurofen 40 mg/ml mikstur, suspensjon, 100 ml flaske av plast</t>
  </si>
  <si>
    <t>141532</t>
  </si>
  <si>
    <t>ibuprofen</t>
  </si>
  <si>
    <t>462492</t>
  </si>
  <si>
    <t>21.06.2022</t>
  </si>
  <si>
    <t>J04AA01</t>
  </si>
  <si>
    <t>Granupas 4 g enterogranulat, 30x1 stk pose</t>
  </si>
  <si>
    <t>034602</t>
  </si>
  <si>
    <t>aminosalisylsyre</t>
  </si>
  <si>
    <t>Eurocept International B.V</t>
  </si>
  <si>
    <t>Ignorin 50 mg tablett, filmdrasjert, 100x1 stk endoseblisterpakning</t>
  </si>
  <si>
    <t>392433</t>
  </si>
  <si>
    <t>Rivopharm Ltd.</t>
  </si>
  <si>
    <t>Ignorin 50 mg tablett, filmdrasjert, 20x1 stk endoseblisterpakning</t>
  </si>
  <si>
    <t>597009</t>
  </si>
  <si>
    <t>Besins Healthcare Ireland Limited</t>
  </si>
  <si>
    <t>Tilllatelse til utenlandske pakninger</t>
  </si>
  <si>
    <t>Utrogestan 200 mg vaginalkapsel myk</t>
  </si>
  <si>
    <t>29.11.2021
21.01.2022
08.04.2022
22.06.2022</t>
  </si>
  <si>
    <r>
      <t xml:space="preserve">01.01.2022
15.02.2022
15.04.2022
01.07.2022
</t>
    </r>
    <r>
      <rPr>
        <sz val="12"/>
        <color rgb="FFFF0000"/>
        <rFont val="Calibri"/>
        <family val="2"/>
        <scheme val="minor"/>
      </rPr>
      <t>01.09.2022</t>
    </r>
  </si>
  <si>
    <t>29.11.2021
20.01.2022
21.01.2022
08.04.2022
22.06.2022</t>
  </si>
  <si>
    <r>
      <t xml:space="preserve">01.01.2022
15.01.2022
15.02.2022
15.04.2022
01.07.2022
</t>
    </r>
    <r>
      <rPr>
        <sz val="12"/>
        <color rgb="FFFF0000"/>
        <rFont val="Calibri"/>
        <family val="2"/>
        <scheme val="minor"/>
      </rPr>
      <t>01.09.2022</t>
    </r>
  </si>
  <si>
    <t>Canesten 500 mg vaginaltablett, 1 stk + 10  mg/g krem, 20 g (kombinasjonspakning)</t>
  </si>
  <si>
    <t>Annen legemiddelformulering tilgjengelig/Annen behandling nødvendig</t>
  </si>
  <si>
    <t>22.06.2022</t>
  </si>
  <si>
    <t>Oppdatert 01.04.2022: mangelperiode til 01.01.2030_x000D_
Manuell oppdatering 04.04.2022 (01.04.2022) Startdato endret til 08.04.2022 Oppdatert 17.03.2022: mangelperiode til 01.01.2030
Manuell oppdatering 17.03.2022:  Startdato oppdatert til 01.04.2022                                                                                        Opprinnelig forventet levering: 01.01.2030</t>
  </si>
  <si>
    <t>Cardizem Retard 120 mg depottablett, 200 stk boks</t>
  </si>
  <si>
    <t>482455</t>
  </si>
  <si>
    <t>Opprinnelig forventet levering: 25.07.2022</t>
  </si>
  <si>
    <t>J05AB01</t>
  </si>
  <si>
    <t>Aciclovir Pfizer 25 mg/ml konsentrat til infusjonsvæske, oppløsning, 5x10 ml hetteglass med plastovertrekk</t>
  </si>
  <si>
    <t>542733</t>
  </si>
  <si>
    <t>aciklovirnatrium</t>
  </si>
  <si>
    <t>QP53BE01</t>
  </si>
  <si>
    <t>NexGard 136 mg tyggetablett, 6 stk blisterpakning</t>
  </si>
  <si>
    <t>048862</t>
  </si>
  <si>
    <t>afoksolaner</t>
  </si>
  <si>
    <t>Nexgard Spectra 38 mg/8 mg tyggetablett, 3 stk blisterpakning</t>
  </si>
  <si>
    <t>073495</t>
  </si>
  <si>
    <t>afoksolaner, milbemycinoksim</t>
  </si>
  <si>
    <t>Ivomec Comp 15,5 mg/g/77,5 mg/g oralpasta, 50x7,74 g justerbar doseringssprøyte</t>
  </si>
  <si>
    <t>059588</t>
  </si>
  <si>
    <t>A07FA02</t>
  </si>
  <si>
    <t>Precosa 250 mg kapsel, hard, 50 stk beholder av glass</t>
  </si>
  <si>
    <t>022623</t>
  </si>
  <si>
    <t>saccharomyces boulardii</t>
  </si>
  <si>
    <t>Biocodex</t>
  </si>
  <si>
    <t>Opprinnelig forventet levering: 18.08.2022
Opprinnelig forventet startdato 07.07.2022</t>
  </si>
  <si>
    <t>Kort holdbarhet</t>
  </si>
  <si>
    <t>09.02.2021
01.09.2021
23.06.2022</t>
  </si>
  <si>
    <r>
      <t xml:space="preserve">01.03.2021
01.09.2021
01.03.2022
</t>
    </r>
    <r>
      <rPr>
        <sz val="11"/>
        <color rgb="FFFF0000"/>
        <rFont val="Calibri"/>
        <family val="2"/>
        <scheme val="minor"/>
      </rPr>
      <t>01.01.2023</t>
    </r>
  </si>
  <si>
    <t xml:space="preserve">Utrogestan 200 mg </t>
  </si>
  <si>
    <t>myke (vaginal-) kapsler</t>
  </si>
  <si>
    <t>Besponsa 1 mg</t>
  </si>
  <si>
    <t>20.06.2022
23.06.2022</t>
  </si>
  <si>
    <r>
      <t xml:space="preserve">15.08.2022
01.09.2022
</t>
    </r>
    <r>
      <rPr>
        <sz val="12"/>
        <color rgb="FFFF0000"/>
        <rFont val="Calibri"/>
        <family val="2"/>
        <scheme val="minor"/>
      </rPr>
      <t>01.10.2022</t>
    </r>
  </si>
  <si>
    <r>
      <t xml:space="preserve">01.04.2022                                                                           01.05.2022                                            15.08.2022                                               </t>
    </r>
    <r>
      <rPr>
        <sz val="12"/>
        <color rgb="FFFF0000"/>
        <rFont val="Calibri"/>
        <family val="2"/>
        <scheme val="minor"/>
      </rPr>
      <t xml:space="preserve"> 01.09.2022</t>
    </r>
  </si>
  <si>
    <t>Inegy 10 mg/20 mg tablett, 98 stk blisterpakning</t>
  </si>
  <si>
    <t>022132</t>
  </si>
  <si>
    <t>Oppdatert 25.05.2022: mangelperiode til 18.07.2022
Opprinnelig forventet levering: 18.07.2022
Oppdatert
24.06.2022
Ingen mangel</t>
  </si>
  <si>
    <t>Grossister (og apotek) har tilstrekkelig lager/Annen legemiddelformulering tilgjengelig (med samme virkestoff)</t>
  </si>
  <si>
    <t>Legemiddelmangel og avregistreringer 2022</t>
  </si>
  <si>
    <t>24.06.2022</t>
  </si>
  <si>
    <t>G02AD06</t>
  </si>
  <si>
    <t>Angusta 25 mikrog tablett, 8 stk blisterpakning</t>
  </si>
  <si>
    <t>044492</t>
  </si>
  <si>
    <t>G02BB01</t>
  </si>
  <si>
    <t>Nuvaring 0,12 mg/24 timer/0,015 mg/24 timer vaginalinnlegg, 3x1 stk foliepose</t>
  </si>
  <si>
    <t>007852</t>
  </si>
  <si>
    <t>etinyløstradiol, etonogestrel</t>
  </si>
  <si>
    <t>C09CA01</t>
  </si>
  <si>
    <t>Cozaar 50 mg tablett, filmdrasjert, 98 stk blisterpakning</t>
  </si>
  <si>
    <t>079061</t>
  </si>
  <si>
    <t>losartankalium</t>
  </si>
  <si>
    <t>Elocon 0,1 % krem, 30 g tube</t>
  </si>
  <si>
    <t>428441</t>
  </si>
  <si>
    <t>Remeron-S 45 mg smeltetablett, 96x1 stk endoseblisterpakning</t>
  </si>
  <si>
    <t>011061</t>
  </si>
  <si>
    <t>Remeron 30 mg tablett, filmdrasjert, 30 stk blisterpakning</t>
  </si>
  <si>
    <t>014159</t>
  </si>
  <si>
    <t>L03AX16</t>
  </si>
  <si>
    <t>Mozobil 20 mg/ml injeksjonsvæske, oppløsning, 1x1,2 ml hetteglass</t>
  </si>
  <si>
    <t>048505</t>
  </si>
  <si>
    <t>pleriksafor</t>
  </si>
  <si>
    <t>Rhinox 0,5 mg/ml nesespray, oppløsning, 10 ml flaske av mørkt glass med dosepumpe</t>
  </si>
  <si>
    <t>571299</t>
  </si>
  <si>
    <t>Rhinox 0,25 mg/ml nesedråper, oppløsning, 20x0,3 ml endosebeholder</t>
  </si>
  <si>
    <t>542050</t>
  </si>
  <si>
    <t>27.06.2022</t>
  </si>
  <si>
    <t>Zymelin 1 mg/ml nesespray, oppløsning, 10 ml flaske av plast med spraypumpe</t>
  </si>
  <si>
    <t>566380</t>
  </si>
  <si>
    <t>A02AC01</t>
  </si>
  <si>
    <t>Titralac 350 mg tablett, 100 stk boks av plast</t>
  </si>
  <si>
    <t>446104</t>
  </si>
  <si>
    <t>kalsiumkarbonat</t>
  </si>
  <si>
    <t>Oppdatert 01.06.2022: mangelperiode til 04.07.2022_x000D_
Opprinnelig forventet levering: 07.06.2022</t>
  </si>
  <si>
    <t>Noskapin 50 mg tablett, filmdrasjert, 50 stk boks</t>
  </si>
  <si>
    <t>545442</t>
  </si>
  <si>
    <t>Opprinnelig forventet levering: 01.08.2022</t>
  </si>
  <si>
    <t>C01BD01</t>
  </si>
  <si>
    <t>Cordarone 50 mg/ml injeksjonsvæske, oppløsning, 6x3 ml ampulle</t>
  </si>
  <si>
    <t>158098</t>
  </si>
  <si>
    <t>amiodaronhydroklorid</t>
  </si>
  <si>
    <t>Votubia 5 mg dispergerbar tablett, 30 stk blisterpakning</t>
  </si>
  <si>
    <t>047018</t>
  </si>
  <si>
    <t>Trileptal 60 mg/ml mikstur, suspensjon, 250 ml flaske av mørkt glass</t>
  </si>
  <si>
    <t>004014</t>
  </si>
  <si>
    <t>28.06.2022</t>
  </si>
  <si>
    <t>Opprinnelig forventet levering: 15.07.2022</t>
  </si>
  <si>
    <t>Opprinnelig forventet levering: 14.08.2022</t>
  </si>
  <si>
    <t>Opprinnelig forventet levering: 05.08.2022</t>
  </si>
  <si>
    <t>J07CA02</t>
  </si>
  <si>
    <t>Boostrix Polio  injeksjonsvæske, suspensjon i ferdigfylt sprøyte, 0,5 ml ferdigfylt sprøyte av glass</t>
  </si>
  <si>
    <t>020227</t>
  </si>
  <si>
    <t>clostridium tetani, toksoid, difteritoksoid, filamentøst hemagglutinin, pertaktin (kikhosteantigen), pertussistoksoid, poliovirus type 1, inaktivert, poliovirus type 2, inaktivert, poliovirus type 3, inaktivert</t>
  </si>
  <si>
    <t>Weifapenin 50 mg/ml pulver til mikstur, oppløsning, 100 ml flaske</t>
  </si>
  <si>
    <t>052472</t>
  </si>
  <si>
    <t>Naproxen Mylan 500 mg tablett, 100 stk boks</t>
  </si>
  <si>
    <t>142034</t>
  </si>
  <si>
    <t>Naproxen Mylan 500 mg tablett, 10x1 stk endoseblisterpakning</t>
  </si>
  <si>
    <t>434019</t>
  </si>
  <si>
    <t>Opprinnelig forventet levering: 05.07.2022</t>
  </si>
  <si>
    <t>Mangel på Cortison tabletter</t>
  </si>
  <si>
    <t xml:space="preserve">Cortison 25 mg </t>
  </si>
  <si>
    <t>Zaditen 0,25 mg/ml øyedråper, oppløsning i endosebeholder, 20x0,4 ml endosepipette</t>
  </si>
  <si>
    <t>551328</t>
  </si>
  <si>
    <t>Previcox 57 mg tyggetablett, 60 stk flaske</t>
  </si>
  <si>
    <t>459261</t>
  </si>
  <si>
    <t>Lamictal 50 mg dispergerbar tablett, 56 stk blisterpakning</t>
  </si>
  <si>
    <t>399519</t>
  </si>
  <si>
    <t>29.06.2022</t>
  </si>
  <si>
    <t>Lamictal 200 mg dispergerbar tablett, 98 stk blisterpakning</t>
  </si>
  <si>
    <t>028598</t>
  </si>
  <si>
    <t>Opprinnelig forventet levering: 04.07.2022</t>
  </si>
  <si>
    <t>01.04.2022                                          01.05.2022
01.09.2022</t>
  </si>
  <si>
    <r>
      <t xml:space="preserve">01.03.2022
01.06.2022
</t>
    </r>
    <r>
      <rPr>
        <sz val="12"/>
        <color rgb="FFFF0000"/>
        <rFont val="Calibri"/>
        <family val="2"/>
        <scheme val="minor"/>
      </rPr>
      <t xml:space="preserve">01.09.2022     </t>
    </r>
  </si>
  <si>
    <r>
      <t xml:space="preserve">24.01.2022
03.03.2022
</t>
    </r>
    <r>
      <rPr>
        <sz val="12"/>
        <color rgb="FFFF0000"/>
        <rFont val="Calibri"/>
        <family val="2"/>
        <scheme val="minor"/>
      </rPr>
      <t xml:space="preserve">09.06.2022  </t>
    </r>
    <r>
      <rPr>
        <sz val="12"/>
        <rFont val="Calibri"/>
        <family val="2"/>
        <scheme val="minor"/>
      </rPr>
      <t xml:space="preserve">                                </t>
    </r>
  </si>
  <si>
    <t>D01BA02</t>
  </si>
  <si>
    <t>Terbinafin Orifarm 250 mg tablett, 28 stk blisterpakning</t>
  </si>
  <si>
    <t>099260</t>
  </si>
  <si>
    <t>Calcium-Sandoz 500 mg brusetablett, 20 stk boks</t>
  </si>
  <si>
    <t>Mangel på Ovivac P vet.</t>
  </si>
  <si>
    <t>Ovivac P vet.</t>
  </si>
  <si>
    <t>14.02.2022
21.02.2022
01.07.2022</t>
  </si>
  <si>
    <t>16.12.2021
01.07.2022</t>
  </si>
  <si>
    <r>
      <t xml:space="preserve">01.04.2022
01.07.2022
15.08.2022
</t>
    </r>
    <r>
      <rPr>
        <sz val="12"/>
        <color rgb="FFFF0000"/>
        <rFont val="Calibri"/>
        <family val="2"/>
        <scheme val="minor"/>
      </rPr>
      <t>15.11.2022</t>
    </r>
  </si>
  <si>
    <r>
      <t xml:space="preserve">01.02.2022
15.08.2022
</t>
    </r>
    <r>
      <rPr>
        <sz val="12"/>
        <color rgb="FFFF0000"/>
        <rFont val="Calibri"/>
        <family val="2"/>
        <scheme val="minor"/>
      </rPr>
      <t>15.11.2022</t>
    </r>
  </si>
  <si>
    <t>Hibiscrub 40 mg/ml liniment, oppløsning, 500 ml flaske av plast</t>
  </si>
  <si>
    <t>592378</t>
  </si>
  <si>
    <t>klorheksidindiglukonat</t>
  </si>
  <si>
    <t>Mölnlycke Health Care Ab</t>
  </si>
  <si>
    <t>Hibiscrub 40 mg/ml liniment, oppløsning, 250 ml flaske av plast</t>
  </si>
  <si>
    <t>596023</t>
  </si>
  <si>
    <t>EpiPen Jr 150 mikrog injeksjonsvæske, oppløsning i ferdigfylt penn, 2x1 dose sylinderampulle i autoinjektor</t>
  </si>
  <si>
    <t>503147</t>
  </si>
  <si>
    <t>adrenalin</t>
  </si>
  <si>
    <t>01.07.2022</t>
  </si>
  <si>
    <t>EpiPen 300 mikrog injeksjonsvæske, oppløsning i ferdigfylt penn, 2x1 dose sylinderampulle i autoinjektor</t>
  </si>
  <si>
    <t>573764</t>
  </si>
  <si>
    <t>R06AE07</t>
  </si>
  <si>
    <t>Cetirizin Mylan 10 mg tablett, filmdrasjert, 30 stk blisterpakning</t>
  </si>
  <si>
    <t>008841</t>
  </si>
  <si>
    <t>cetirizindihydroklorid</t>
  </si>
  <si>
    <t>Cetirizin Mylan 10 mg tablett, filmdrasjert, 100x1 stk endoseblisterpakning</t>
  </si>
  <si>
    <t>008850</t>
  </si>
  <si>
    <t>Aldara 5 % krem, 12x1 stk dosepose</t>
  </si>
  <si>
    <t>Inegy 10 mg/20 mg tablett, 28 stk blisterpakning</t>
  </si>
  <si>
    <t>181980</t>
  </si>
  <si>
    <t xml:space="preserve">Kort holdbarhet </t>
  </si>
  <si>
    <t>04.07.2022</t>
  </si>
  <si>
    <t>A10AB04</t>
  </si>
  <si>
    <t>Insulin lispro Sanofi 100 E/ml injeksjonsvæske, oppløsning i ferdigfylt penn, 5x3 ml ferdigfylt penn</t>
  </si>
  <si>
    <t>586278</t>
  </si>
  <si>
    <t>insulin lispro</t>
  </si>
  <si>
    <t>Oppdatert 03.06.2022: mangelperiode til 26.09.2022_x000D_
Oppdatert 27.10.2021: mangelperiode til 15.06.2022_x000D_
Oppdatert 03.06.2021: mangelperiode til 15.12.2021_x000D_
Oppdatert 12.05.2021: mangelperiode til 31.08.2021_x000D_
Opprinnelig forventet levering: 31.07.2021</t>
  </si>
  <si>
    <t>Oppdatert 03.06.2022: mangelperiode til 17.10.2022_x000D_
Oppdatert 27.10.2021: mangelperiode til 15.06.2022_x000D_
Oppdatert 03.06.2021: mangelperiode til 01.11.2021_x000D_
Oppdatert 12.05.2021: mangelperiode til 31.08.2021_x000D_
Oppdatert 06.05.2021: mangelperiode til 02.08.2021_x000D_
Opprinnelig forventet levering: 31.05.2021</t>
  </si>
  <si>
    <t>QI10AA02</t>
  </si>
  <si>
    <t>Clynav  5,1-9,4 mikrog injeksjonsvæske, oppløsning, 1x250 ml plastpose</t>
  </si>
  <si>
    <t>472689</t>
  </si>
  <si>
    <t>dna-plasmid som koder for proteiner fra salmonid alfavirus</t>
  </si>
  <si>
    <t>05.07.2022</t>
  </si>
  <si>
    <t>Oppdatert 06.05.2022: mangelperiode til 01.08.2022_x000D_
Oppdatert 26.01.2022: mangelperiode til 15.05.2022_x000D_
Opprinnelig forventet levering: 15.04.2022</t>
  </si>
  <si>
    <t>Nevanac 3 mg/ml</t>
  </si>
  <si>
    <t>Nevanac 1 mg/ml</t>
  </si>
  <si>
    <t>06.07.2022</t>
  </si>
  <si>
    <t>Oppdatert 04.07.2022: mangelperiode til 02.10.2022_x000D_
Oppdatert 03.06.2022: mangelperiode til 18.07.2022_x000D_
Oppdatert 27.10.2021: mangelperiode til 15.06.2022_x000D_
Oppdatert 27.10.2021: mangelperiode til 15.06.2022_x000D_
Oppdatert 03.06.2021: mangelperiode til 15.12.2021_x000D_
Oppdatert 12.05.2021: mangelperiode til 31.08.2021_x000D_
Opprinnelig forventet levering: 31.07.2021</t>
  </si>
  <si>
    <t>07.07.2022</t>
  </si>
  <si>
    <t>Zanidip 10 mg tablett, filmdrasjert, 98 stk blisterpakning</t>
  </si>
  <si>
    <t>474326</t>
  </si>
  <si>
    <t>L01DB06</t>
  </si>
  <si>
    <t>Idarubicin Accord 5 mg/5 ml injeksjonsvæske, oppløsning, 5 ml hetteglass</t>
  </si>
  <si>
    <t>170532</t>
  </si>
  <si>
    <t>idarubicinhydroklorid</t>
  </si>
  <si>
    <t>lidocain</t>
  </si>
  <si>
    <t>Aspen Nordic</t>
  </si>
  <si>
    <t>Xylocain 10mg/ml injeksjonsvæske, 5x20ml</t>
  </si>
  <si>
    <t>08.07.2022</t>
  </si>
  <si>
    <t>Opprinnelig forventet levering: 17.07.2022</t>
  </si>
  <si>
    <t>Opprinnelig forventet levering: 29.07.2022</t>
  </si>
  <si>
    <t>Oppdatert 07.07.2022: mangelperiode til 08.07.2022_x000D_
Oppdatert 07.07.2022: mangelperiode til 08.07.2022_x000D_
Oppdatert 07.07.2022: mangelperiode til 08.07.2022_x000D_
Oppdatert 07.07.2022: mangelperiode til 04.08.2022_x000D_
Oppdatert 08.06.2022: mangelperiode til 08.07.2022_x000D_
Oppdatert 19.05.2022: mangelperiode til 20.06.2022_x000D_
Oppdatering 28.04.2022 mangelperiode til 15.05.2022 Opprinnelig forventet sluttdato: 26.04.2022</t>
  </si>
  <si>
    <t>J04BA02</t>
  </si>
  <si>
    <t>Dapson 50 mg tablett, 100 stk boks av plast</t>
  </si>
  <si>
    <t>542977</t>
  </si>
  <si>
    <t>dapson</t>
  </si>
  <si>
    <t>Scanpharm</t>
  </si>
  <si>
    <t>Annen legemiddelformulering tilgjengelig (med samme virkestoff)</t>
  </si>
  <si>
    <t>Spirix 25 mg og 50 mg</t>
  </si>
  <si>
    <t>Mangel på Spirix tabletter</t>
  </si>
  <si>
    <t>Mangel på Atenolol Mylan tabletter - Legemiddelverket</t>
  </si>
  <si>
    <t>Annen legemiddelformulering tilgjengelig (med samme virkestoff)/Annen behandling nødvendig</t>
  </si>
  <si>
    <t>Dotarem 279,3 mg/ml injeksjonsvæske, oppløsning, 10x10 ml ferdigfylt sprøyte av plast</t>
  </si>
  <si>
    <t>505612</t>
  </si>
  <si>
    <t>11.07.2022</t>
  </si>
  <si>
    <t>Oppdatert 29.06.2022: mangelperiode til 06.08.2022_x000D_
Oppdatert 16.06.2022: mangelperiode til 16.07.2022_x000D_
Oppdatert 25.02.2022: mangelperiode til 17.06.2022_x000D_
Oppdatert 25.02.2022 mangelperiode start 08.03.2022 Oppdatert 14.02.2022: mangelperiode til 17.06.2022
Opprinnelig forventet levering: 22.04.2022</t>
  </si>
  <si>
    <t>Oppdatert 02.05.2022: mangelperiode til 13.08.2022_x000D_
Oppdatert 25.02.2022: mangelperiode til 17.06.2022_x000D_
Oppdatert 04.02.2022: mangelperiode til 17.06.2022_x000D_
Opprinnelig forventet levering: 17.06.2022</t>
  </si>
  <si>
    <t>Opprinnelig forventet levering: 18.07.2022</t>
  </si>
  <si>
    <t>Signifor 20 mg pulver og væske til injeksjonsvæske, suspensjon, 20 mg hetteglass</t>
  </si>
  <si>
    <t>035902</t>
  </si>
  <si>
    <t>Oppdatering 12.07.2022: Mangelperiode 29.07.2022 - 31.07.2022
Oppdatering 14.06.2022: Opprinnelig  startdato: 22.07.2022, Opprinnelig sluttdato: 31.07.2022</t>
  </si>
  <si>
    <t>Mangel på Nevanac øyedråper</t>
  </si>
  <si>
    <t>Mangel på Atropin injeksjonsvæske</t>
  </si>
  <si>
    <t>Atropin 1 mg/ml</t>
  </si>
  <si>
    <t>12.07.2022</t>
  </si>
  <si>
    <t>Opprinnelig forventet levering: 23.09.2022</t>
  </si>
  <si>
    <t>Opprinnelig forventet levering: 13.07.2022</t>
  </si>
  <si>
    <t>Oppdatert 01.07.2022: mangelperiode til 14.07.2022_x000D_
Opprinnelig forventet levering: 01.07.2022</t>
  </si>
  <si>
    <t xml:space="preserve">Dapson 50 mg </t>
  </si>
  <si>
    <t>Mangel på Dapson tabletter</t>
  </si>
  <si>
    <t>14.07.2022</t>
  </si>
  <si>
    <t>Oppdatert 28.06.2022: mangelperiode til 15.07.2022_x000D_
Oppdatert 31.05.2022: mangelperiode til 30.06.2022_x000D_
Opprinnelig forventet levering: 06.06.2022</t>
  </si>
  <si>
    <t>Dukoral  suspensjon og brusegranulat til mikstur, suspensjon, 3 ml hetteglass</t>
  </si>
  <si>
    <t>495068</t>
  </si>
  <si>
    <t>Dotarem 279,3 mg/ml injeksjonsvæske, oppløsning, 25x20 ml hetteglass</t>
  </si>
  <si>
    <t>572339</t>
  </si>
  <si>
    <t>Lerkanidipin Actavis 20 mg tablett, filmdrasjert, 98 stk blisterpakning</t>
  </si>
  <si>
    <t>065956</t>
  </si>
  <si>
    <t>15.07.2022</t>
  </si>
  <si>
    <t>Opprinnelig forventet levering: 10.08.2022</t>
  </si>
  <si>
    <t>Oppdatert 10.06.2022: mangelperiode til 15.07.2022_x000D_
Opprinnelig forventet levering: 15.06.2022</t>
  </si>
  <si>
    <t>Stilnoct 10 mg tablett, filmdrasjert, 28 stk blisterpakning</t>
  </si>
  <si>
    <t>061147</t>
  </si>
  <si>
    <t>Glucagon Novo Nordisk 1 mg pulver og væske til injeksjonsvæske, oppløsning, 1,1 ml hetteglass</t>
  </si>
  <si>
    <t>182204</t>
  </si>
  <si>
    <t>Terbinafin 250 mg</t>
  </si>
  <si>
    <t>Mangel på Terbinafin tabletter</t>
  </si>
  <si>
    <t>Mangel på Terbinafin</t>
  </si>
  <si>
    <t>19.07.2022</t>
  </si>
  <si>
    <t>A10AE06</t>
  </si>
  <si>
    <t>Tresiba 200 E/ml injeksjonsvæske, oppløsning, 3x3 ml ferdigfylt penn, flextouch</t>
  </si>
  <si>
    <t>056211</t>
  </si>
  <si>
    <t>insulin degludec</t>
  </si>
  <si>
    <t>15.08.2022
01.10.2022</t>
  </si>
  <si>
    <t>13.05.2022
19.07.2022</t>
  </si>
  <si>
    <t>15.06.2022
15.08.2022
15.09.2022</t>
  </si>
  <si>
    <t>Actilyse 10 mg pulver og væske til injeksjons-/infusjonsvæske, oppløsning, 10 ml hetteglass</t>
  </si>
  <si>
    <t>114678</t>
  </si>
  <si>
    <t>Oppdatert 14.07.2022: mangelperiode til 15.08.2022_x000D_
Oppdatert 14.07.2022: mangelperiode til 15.08.2022_x000D_
Oppdatert 14.07.2022: mangelperiode til 15.08.2022_x000D_
Oppdatert 12.07.2022: mangelperiode til 15.08.2022_x000D_
Oppdatert 12.07.2022: mangelperiode til 15.08.2022_x000D_
Oppdatert 12.07.2022: mangelperiode til 15.08.2022_x000D_
Opprinnelig forventet levering: 08.08.2022</t>
  </si>
  <si>
    <t>Opprinnelig forventet levering: 31.03.2023</t>
  </si>
  <si>
    <t>Sabrilex 500 mg granulat til mikstur, oppløsning, 50x1 stk dosepose</t>
  </si>
  <si>
    <t>539049</t>
  </si>
  <si>
    <t>Caprelsa 300 mg tablett, filmdrasjert, 30 stk blisterpakning</t>
  </si>
  <si>
    <t>592977</t>
  </si>
  <si>
    <t>Anidulafungin Accord 100 mg pulver til konsentrat til infusjonsvæske, oppløsning, 100 mg hetteglass</t>
  </si>
  <si>
    <t>8000x30 og 6000x100</t>
  </si>
  <si>
    <r>
      <t xml:space="preserve">01.09.2022
</t>
    </r>
    <r>
      <rPr>
        <sz val="12"/>
        <color rgb="FFFF0000"/>
        <rFont val="Calibri"/>
        <family val="2"/>
        <scheme val="minor"/>
      </rPr>
      <t>15.02.2023</t>
    </r>
  </si>
  <si>
    <t>1100x30</t>
  </si>
  <si>
    <t xml:space="preserve">Augmentin 400 mg/57 mg/5 ml </t>
  </si>
  <si>
    <t xml:space="preserve">pulver til mikstur, suspensjon </t>
  </si>
  <si>
    <t>20.07.2022</t>
  </si>
  <si>
    <t>N01AF03</t>
  </si>
  <si>
    <t>Pentocur 0,5 g pulver til injeksjonsvæske, oppløsning, 10x0,5 g hetteglass</t>
  </si>
  <si>
    <t>583857</t>
  </si>
  <si>
    <t>tiopentalnatrium</t>
  </si>
  <si>
    <t>Opprinnelig forventet tilgjengelig: 02.08.2022</t>
  </si>
  <si>
    <t>Lanoxin avregistreres</t>
  </si>
  <si>
    <t>S01BC11</t>
  </si>
  <si>
    <t>Yellox 0,9 mg/ml øyedråper, oppløsning, 5 ml flaske</t>
  </si>
  <si>
    <t>147802</t>
  </si>
  <si>
    <t>bromfenaknatriumsesquihydrat</t>
  </si>
  <si>
    <t>185259</t>
  </si>
  <si>
    <t>2Caraps</t>
  </si>
  <si>
    <t>V08AB07</t>
  </si>
  <si>
    <t>Optiray 300 mg I/ml injeksjons-/infusjonsvæske, oppløsning, 5x500 ml flerdosebeholder</t>
  </si>
  <si>
    <t>516888</t>
  </si>
  <si>
    <t>ioversol</t>
  </si>
  <si>
    <t>Optiray 350 mg I/ml injeksjons-/infusjonsvæske, oppløsning, 10x50 ml ferdigfylt sprøyte</t>
  </si>
  <si>
    <t>371203</t>
  </si>
  <si>
    <t>Optiray 350 mg I/ml injeksjons-/infusjonsvæske, oppløsning, 10x50 ml ferdigfylt sprøyte til kraftinjektor</t>
  </si>
  <si>
    <t>371237</t>
  </si>
  <si>
    <t>Optiray 350 mg I/ml injeksjons-/infusjonsvæske, oppløsning, 10x50 ml hetteglass</t>
  </si>
  <si>
    <t>440826</t>
  </si>
  <si>
    <t>Optiray 350 mg I/ml injeksjons-/infusjonsvæske, oppløsning, 10x75 ml ferdigfylt sprøyte til kraftinjektor</t>
  </si>
  <si>
    <t>015993</t>
  </si>
  <si>
    <t>Optiray 350 mg I/ml injeksjons-/infusjonsvæske, oppløsning, 10x100 ml ferdigfylt sprøyte til kraftinjektor</t>
  </si>
  <si>
    <t>371286</t>
  </si>
  <si>
    <t>Optiray 350 mg I/ml injeksjons-/infusjonsvæske, oppløsning, 10x100 ml hetteglass</t>
  </si>
  <si>
    <t>406777</t>
  </si>
  <si>
    <t>Optiray 350 mg I/ml injeksjons-/infusjonsvæske, oppløsning, 10x125 ml ferdigfylt sprøyte til kraftinjektor</t>
  </si>
  <si>
    <t>371856</t>
  </si>
  <si>
    <t>Optiray 350 mg I/ml injeksjons-/infusjonsvæske, oppløsning, 10x200 ml hetteglass</t>
  </si>
  <si>
    <t>440867</t>
  </si>
  <si>
    <t>Optiray 350 mg I/ml injeksjons-/infusjonsvæske, oppløsning, 5x500 ml flerdosebeholder</t>
  </si>
  <si>
    <t>562194</t>
  </si>
  <si>
    <t>Optiray 300 mg I/ml injeksjons-/infusjonsvæske, oppløsning, 10x50 ml ferdigfylt sprøyte</t>
  </si>
  <si>
    <t>199513</t>
  </si>
  <si>
    <t>Optiray 300 mg I/ml injeksjons-/infusjonsvæske, oppløsning, 10x75 ml ferdigfylt sprøyte til kraftinjektor</t>
  </si>
  <si>
    <t>015942</t>
  </si>
  <si>
    <t>Optiray 300 mg I/ml injeksjons-/infusjonsvæske, oppløsning, 10x100 ml ferdigfylt sprøyte til kraftinjektor</t>
  </si>
  <si>
    <t>199638</t>
  </si>
  <si>
    <t>Optiray 300 mg I/ml injeksjons-/infusjonsvæske, oppløsning, 10x100 ml hetteglass</t>
  </si>
  <si>
    <t>406736</t>
  </si>
  <si>
    <t>Optiray 300 mg I/ml injeksjons-/infusjonsvæske, oppløsning, 10x20 ml hetteglass</t>
  </si>
  <si>
    <t>193441</t>
  </si>
  <si>
    <t>Optiray 300 mg I/ml injeksjons-/infusjonsvæske, oppløsning, 10x30 ml ferdigfylt sprøyte</t>
  </si>
  <si>
    <t>199471</t>
  </si>
  <si>
    <t>Optiray 300 mg I/ml injeksjons-/infusjonsvæske, oppløsning, 10x50 ml ferdigfylt sprøyte til kraftinjektor</t>
  </si>
  <si>
    <t>199562</t>
  </si>
  <si>
    <t>Optiray 300 mg I/ml injeksjons-/infusjonsvæske, oppløsning, 10x50 ml hetteglass</t>
  </si>
  <si>
    <t>440321</t>
  </si>
  <si>
    <t>Optiray 300 mg I/ml injeksjons-/infusjonsvæske, oppløsning, 10x125 ml ferdigfylt sprøyte til kraftinjektor</t>
  </si>
  <si>
    <t>199919</t>
  </si>
  <si>
    <t>Optiray 240 mg I/ml injeksjons-/infusjonsvæske, oppløsning, 10x50 ml ferdigfylt sprøyte</t>
  </si>
  <si>
    <t>199430</t>
  </si>
  <si>
    <t>Optiray 240 mg I/ml injeksjons-/infusjonsvæske, oppløsning, 10x50 ml hetteglass</t>
  </si>
  <si>
    <t>440172</t>
  </si>
  <si>
    <t>Optiray 240 mg I/ml injeksjons-/infusjonsvæske, oppløsning, 10x100 ml hetteglass</t>
  </si>
  <si>
    <t>406629</t>
  </si>
  <si>
    <t>Optiray 320 mg I/ml injeksjons-/infusjonsvæske, oppløsning, 5x500 ml flerdosebeholder</t>
  </si>
  <si>
    <t>123409</t>
  </si>
  <si>
    <t>21.07.2022</t>
  </si>
  <si>
    <t>Oppdatert 21.07.2022: mangelperiode til 05.08.2022_x000D_
Oppdatert 21.07.2022: mangelperiode til 05.08.2022_x000D_
Oppdatert 21.07.2022: mangelperiode til 05.08.2022_x000D_
Oppdatert 21.07.2022: mangelperiode til 05.08.2022_x000D_
Oppdatert 18.07.2022: mangelperiode til 05.08.2022_x000D_
Oppdatert 18.07.2022: mangelperiode til 05.08.2022_x000D_
Opprinnelig forventet levering: 31.07.2022</t>
  </si>
  <si>
    <t>Bronkyl 200 mg brusetablett, 4x25 stk rør av plast</t>
  </si>
  <si>
    <t>448845</t>
  </si>
  <si>
    <t>25.07.2022</t>
  </si>
  <si>
    <t>Solvipect Comp 2,5 mg/ml/5 mg/ml mikstur, oppløsning, 100 ml flaske av plast</t>
  </si>
  <si>
    <t>122374</t>
  </si>
  <si>
    <t>Cortimyk 20 mg/g + 10 mg/g krem, 20 g tube</t>
  </si>
  <si>
    <t>177543</t>
  </si>
  <si>
    <t>hydrokortison, mikonazolnitrat</t>
  </si>
  <si>
    <t>Alitretinoin Orifarm 10 mg kapsel, myk, 30 stk blisterpakning</t>
  </si>
  <si>
    <t>391659</t>
  </si>
  <si>
    <t>Alitretinoin Orifarm 30 mg kapsel, myk, 30 stk blisterpakning</t>
  </si>
  <si>
    <t>114857</t>
  </si>
  <si>
    <t>Oppdatert 22.07.2022: mangelperiode til 02.09.2022_x000D_
Oppdatert 22.07.2022
Opprinnelig start 19.07.2022
Oppdatert 20.07.2022: mangelperiode til 02.09.2022
Opprinnelig forventet levering: 02.09.2022</t>
  </si>
  <si>
    <t>QM01AE91</t>
  </si>
  <si>
    <t>Rimadyl vet 100 mg tyggetablett, 100 stk boks av plast</t>
  </si>
  <si>
    <t>013317</t>
  </si>
  <si>
    <t>karprofen</t>
  </si>
  <si>
    <t>QI07AE01</t>
  </si>
  <si>
    <t>Versican Plus Bb Oral   lyofilisat og væske til mikstur, suspensjon, 1 ml hetteglass</t>
  </si>
  <si>
    <t>100591</t>
  </si>
  <si>
    <t>bordetella bronchiseptica, levende</t>
  </si>
  <si>
    <t>Opprinelig forventet levering: 01.09.2022</t>
  </si>
  <si>
    <t>Atosiban Accord 6,75 mg/0,9 ml</t>
  </si>
  <si>
    <t>A06AB06</t>
  </si>
  <si>
    <t>Pursennid 12 mg tablett, drasjert, 40 stk blisterpakning</t>
  </si>
  <si>
    <t>400416</t>
  </si>
  <si>
    <t>sennesbladekstrakt tilsvarende sennosidkalsiumsalter a+b</t>
  </si>
  <si>
    <t>Nicotinell 4 mg medisinsk tyggegummi, 96 stk blisterpakning</t>
  </si>
  <si>
    <t>079370</t>
  </si>
  <si>
    <t>nikotinpolakrilin</t>
  </si>
  <si>
    <t>Glaxosmithkline Consumer Healthcare Aps</t>
  </si>
  <si>
    <t>Nicotinell 2 mg medisinsk tyggegummi, 24 stk blisterpakning</t>
  </si>
  <si>
    <t>081613</t>
  </si>
  <si>
    <t>Equasym Depot 20 mg kapsel med modifisert frisetting, hard, 30 stk blisterpakning</t>
  </si>
  <si>
    <t>065296</t>
  </si>
  <si>
    <t>Ventoline 0,2 mg/dose inhalasjonspulver, dosedispensert, 60 doser inhalator, diskus</t>
  </si>
  <si>
    <t>124347</t>
  </si>
  <si>
    <t>26.07.2022</t>
  </si>
  <si>
    <t>Insuman Basal 100 IE/ml injeksjonsvæske, suspensjon, 5x3 ml ferdigfylt penn, solostar</t>
  </si>
  <si>
    <t>543194</t>
  </si>
  <si>
    <t>insulin, human</t>
  </si>
  <si>
    <t>Oppdatert 11.07.2022: mangelperiode til 21.10.2022_x000D_
Oppdatert 02.05.2022: mangelperiode til 10.09.2022_x000D_
Oppdatert 11.04.2022: mangelperiode til 04.09.2022_x000D_
Opprinnelig forventet levering: 17.06.2022</t>
  </si>
  <si>
    <t>Oppdatert 11.07.2022: mangelperiode til 21.10.2022_x000D_
Oppdatert 02.05.2022: mangelperiode til 10.09.2022_x000D_
Oppdatert 11.04.2022: mangelperiode til 04.09.2022_x000D_
Oppdatert 21.03.2022: mangelperiode til 17.06.2022_x000D_
Oppdatert 25.02.2022: mangelperiode til 17.06.2022_x000D_
Opprinnelig forventet levering: 17.06.2022</t>
  </si>
  <si>
    <t>QP53BE03</t>
  </si>
  <si>
    <t>Simparica 10 mg tyggetablett, 3 stk blisterpakning</t>
  </si>
  <si>
    <t>442900</t>
  </si>
  <si>
    <t>sarolaner</t>
  </si>
  <si>
    <t>27.07.2022</t>
  </si>
  <si>
    <t>Oppdatert 25.07.2022: mangelperiode til 25.07.2022_x000D_
Oppdatert 14.06.2022: mangelperiode til 01.08.2022_x000D_
Oppdatert 14.06.2022: mangelperiode til 01.08.2022_x000D_
Oppdatert 14.06.2022: mangelperiode til 01.08.2022_x000D_
Oppdatert 13.06.2022: mangelperiode til 01.08.2022_x000D_
Oppdatert 30.05.2022: mangelperiode til 15.06.2022_x000D_
Opprinnelig forventet levering: 31.05.2022</t>
  </si>
  <si>
    <t>Annen legemiddelformulering tilgjengelig / Annen behandling tilgjengelig</t>
  </si>
  <si>
    <t>Mangel på Trileptal mikstur</t>
  </si>
  <si>
    <t>Mangel på Sabrilex mikstur</t>
  </si>
  <si>
    <t>Cystadrops 3,8 mg/ml øyedråper, oppløsning, 4x5 ml hetteglass</t>
  </si>
  <si>
    <t>161981</t>
  </si>
  <si>
    <t>merkaptaminhydroklorid</t>
  </si>
  <si>
    <t>G03AA16</t>
  </si>
  <si>
    <t>Yana 2 mg/0,03 mg tablett, filmdrasjert, 3x21 stk blisterpakning</t>
  </si>
  <si>
    <t>555222</t>
  </si>
  <si>
    <t>dienogest, etinyløstradiol</t>
  </si>
  <si>
    <t>Heaton K.S</t>
  </si>
  <si>
    <t>Aciclovir Pfizer 25 mg/ml konsentrat til infusjonsvæske, oppløsning, 5x20 ml hetteglass med plastovertrekk</t>
  </si>
  <si>
    <t>410284</t>
  </si>
  <si>
    <t>29.07.2022</t>
  </si>
  <si>
    <t>S01ED02</t>
  </si>
  <si>
    <t>Betoptic S 2,5 mg/ml øyedråper, suspensjon, 3x5 ml flaske av plast</t>
  </si>
  <si>
    <t>381020</t>
  </si>
  <si>
    <t>betaksololhydroklorid</t>
  </si>
  <si>
    <t>01.08.2022</t>
  </si>
  <si>
    <t>Opprinnelig forventet levering: 03.08.2022</t>
  </si>
  <si>
    <t>9 a 4x5ml</t>
  </si>
  <si>
    <t>Spirix 100 mg</t>
  </si>
  <si>
    <t>Previcox 57 mg tyggetablett, 10 stk blisterpakning</t>
  </si>
  <si>
    <t>020088</t>
  </si>
  <si>
    <t>QI05AD02</t>
  </si>
  <si>
    <t>ProteqFlu  injeksjonsvæske, suspensjon, 10x1 dose hetteglass</t>
  </si>
  <si>
    <t>043607</t>
  </si>
  <si>
    <t>canarykoppervirus uttrykker influensa a virus, a/eq/richmond/1/07 (h3n8), levende, canarykoppervirus uttrykker influensa a virus, a/equi-2/ohio/03 (h3n8), levende</t>
  </si>
  <si>
    <t>Flutide 125 mikrog/dose inhalasjonsaerosol, suspensjon, 120 doser inhalator</t>
  </si>
  <si>
    <t>114520</t>
  </si>
  <si>
    <t>Oppdatert
Opprinnelig start: 18.08.2022</t>
  </si>
  <si>
    <t>Canesten 500 mg myk vaginalkapsel +  10 mg/g  krem, 20 g (kombinasjonspakn.)</t>
  </si>
  <si>
    <t>Metacam 15 mg/ml mikstur, suspensjon, 250 ml flaske</t>
  </si>
  <si>
    <t>101823</t>
  </si>
  <si>
    <t>N02CC05</t>
  </si>
  <si>
    <t>Almotriptan Orifarm 12,5 mg tablett, filmdrasjert, 9 stk blisterpakning</t>
  </si>
  <si>
    <t>404817</t>
  </si>
  <si>
    <t>almotriptanmalat</t>
  </si>
  <si>
    <t>A07AA02</t>
  </si>
  <si>
    <t>Nystatin Orifarm 100 000 IE/ml mikstur, suspensjon, 1x100 ml flaske av glass</t>
  </si>
  <si>
    <t>424761</t>
  </si>
  <si>
    <t>nystatin</t>
  </si>
  <si>
    <t>NexGard 68 mg tyggetablett, 6 stk blisterpakning</t>
  </si>
  <si>
    <t>103808</t>
  </si>
  <si>
    <t>QP54AA54</t>
  </si>
  <si>
    <t>Broadline  påflekkingsvæske, oppløsning, 3x0,9 ml applikator</t>
  </si>
  <si>
    <t>407933</t>
  </si>
  <si>
    <t>eprinomektin, fipronil, fipronil til dyr, metopren, (s)-, prazikvantel</t>
  </si>
  <si>
    <t>03.08.2022</t>
  </si>
  <si>
    <t>Opprinnelig forventet levering: 18.08.2022</t>
  </si>
  <si>
    <t>Previcox 227 mg tyggetablett, 30 stk blisterpakning</t>
  </si>
  <si>
    <t>020158</t>
  </si>
  <si>
    <t>Adartrel 0,5 mg tablett, filmdrasjert, 84 stk blisterpakning</t>
  </si>
  <si>
    <t>119163</t>
  </si>
  <si>
    <t xml:space="preserve">Dårlig tilgang på varen </t>
  </si>
  <si>
    <t>Opprinnelig forventet levering: 12.09.2022</t>
  </si>
  <si>
    <t>Genotropin 1,2 mg pulver og væske til injeksjonsvæske, oppløsning i ferdigfylt sprøyte, 7x1,2 mg tokammersprøyte</t>
  </si>
  <si>
    <t>109637</t>
  </si>
  <si>
    <t>V09IX12</t>
  </si>
  <si>
    <t>Axumin 1 600 MBq/ml injeksjonsvæske, oppløsning, 1 stk hetteglass</t>
  </si>
  <si>
    <t>441526</t>
  </si>
  <si>
    <t>fluciklovin (18f)</t>
  </si>
  <si>
    <t>Blue Earth Diagnostics Ireland Ltd</t>
  </si>
  <si>
    <t>Axumin 3 200 MBq/ml injeksjonsvæske, oppløsning, 1 stk hetteglass</t>
  </si>
  <si>
    <t>047488</t>
  </si>
  <si>
    <t>Oppdatert 28.07.2022: mangelperiode til 20.09.2022_x000D_
Oppdatert 23.06.2022: mangelperiode til 10.09.2022_x000D_
Opprinnelig forventet levering: 01.07.2022</t>
  </si>
  <si>
    <t>Metacam 1,5 mg/ml mikstur, suspensjon, 10 ml flaske</t>
  </si>
  <si>
    <t>000164</t>
  </si>
  <si>
    <t>Almotriptan Orifarm 12,5 mg tablett, filmdrasjert, 6 stk blisterpakning</t>
  </si>
  <si>
    <t>523336</t>
  </si>
  <si>
    <t>04.08.2022</t>
  </si>
  <si>
    <t>Tambocor 100 mg tablett, 100 stk blisterpakning</t>
  </si>
  <si>
    <t>068445</t>
  </si>
  <si>
    <t>Posaconazole Mylan 100 mg enterotablett, 96 stk blisterpakning</t>
  </si>
  <si>
    <t>088899</t>
  </si>
  <si>
    <t>N03AX12</t>
  </si>
  <si>
    <t>Neurontin 100 mg kapsel, hard, 100 stk blisterpakning</t>
  </si>
  <si>
    <t>148460</t>
  </si>
  <si>
    <t>gabapentin</t>
  </si>
  <si>
    <t>Neurontin 600 mg tablett, filmdrasjert, 100 stk blisterpakning</t>
  </si>
  <si>
    <t>495572</t>
  </si>
  <si>
    <t>Lipitor 10 mg tablett, filmdrasjert, 100x1 stk endoseblisterpakning</t>
  </si>
  <si>
    <t>061584</t>
  </si>
  <si>
    <t>Amlodipine/Valsartan/Hydrochlorothiazide Mylan 10 mg/160 mg/12,5 mg tablett, filmdrasjert, 28 stk blisterpakning</t>
  </si>
  <si>
    <t>499976</t>
  </si>
  <si>
    <t>Broadline  påflekkingsvæske, oppløsning, 15x0,3 ml applikator</t>
  </si>
  <si>
    <t>572703</t>
  </si>
  <si>
    <t>Oppdatert 02.08.2022: mangelperiode til 09.10.2022_x000D_
Opprinnelig forventet levering: 10.10.2022</t>
  </si>
  <si>
    <t>Dolcontin 30 mg depottablett, 100 stk blisterpakning</t>
  </si>
  <si>
    <t>461434</t>
  </si>
  <si>
    <t>Dolcontin 60 mg depottablett, 100 stk blisterpakning</t>
  </si>
  <si>
    <t>488734</t>
  </si>
  <si>
    <t>Tramagetic OD 150 mg depottablett, 100x1 stk endoseblisterpakning</t>
  </si>
  <si>
    <t>586035</t>
  </si>
  <si>
    <t>Tramagetic OD 150 mg depottablett, 20x1 stk endoseblisterpakning</t>
  </si>
  <si>
    <t>Targiniq 5 mg/2,5 mg depottablett, 28 stk blisterpakning</t>
  </si>
  <si>
    <t>060028</t>
  </si>
  <si>
    <t>Targiniq 10 mg/5 mg depottablett, 28 stk blisterpakning</t>
  </si>
  <si>
    <t>029711</t>
  </si>
  <si>
    <t>OxyNorm 5 mg kapsel, hard, 28 stk blisterpakning</t>
  </si>
  <si>
    <t>009521</t>
  </si>
  <si>
    <t>OxyNorm 5 mg kapsel, hard, 98 stk blisterpakning</t>
  </si>
  <si>
    <t>009532</t>
  </si>
  <si>
    <t>OxyContin 5 mg depottablett, 28x1 stk endoseblisterpakning</t>
  </si>
  <si>
    <t>013346</t>
  </si>
  <si>
    <t>OxyContin 10 mg depottablett, 98x1 stk endosebeholder</t>
  </si>
  <si>
    <t>005773</t>
  </si>
  <si>
    <t>Lenalidomide Sandoz 2,5 mg kapsel, hard, 21 stk blisterpakning</t>
  </si>
  <si>
    <t>490184</t>
  </si>
  <si>
    <t>05.08.2022</t>
  </si>
  <si>
    <t>Opprinnelig forventet levering: 15.03.2033</t>
  </si>
  <si>
    <t>C08CA06</t>
  </si>
  <si>
    <t>Nimotop 0,2 mg/ml infusjonsvæske, oppløsning, 5x50 ml hetteglass</t>
  </si>
  <si>
    <t>536812</t>
  </si>
  <si>
    <t>nimodipin</t>
  </si>
  <si>
    <t>Grossister (og apotek) har tilstrekkelig lager / Tillatelse til salg av utenlandske pakninger</t>
  </si>
  <si>
    <t>Oppdatert 10.06.2022: mangelperiode til 15.07.2022
Oppdatert 09.05.2022: mangelperiode til 15.06.2022
Opprinnelig forventet levering: 30.05.2022</t>
  </si>
  <si>
    <t>08.08.2022</t>
  </si>
  <si>
    <t>Opprinnelig forventet levering: 21.08.2022</t>
  </si>
  <si>
    <t>Mangel på Anidulafungin</t>
  </si>
  <si>
    <t>Anidulafungin</t>
  </si>
  <si>
    <t xml:space="preserve">pulver til konsentrat til infusjonsvæske, oppløsning </t>
  </si>
  <si>
    <t>N02CC03</t>
  </si>
  <si>
    <t>Zomig 2,5 mg tablett, filmdrasjert, 18 stk blisterpakning</t>
  </si>
  <si>
    <t>435610</t>
  </si>
  <si>
    <t>zolmitriptan</t>
  </si>
  <si>
    <t>09.08.2022</t>
  </si>
  <si>
    <t>Opprinnelig forventet levering: 19.08.2022</t>
  </si>
  <si>
    <t>QI06AJ05</t>
  </si>
  <si>
    <t>lyofilisat</t>
  </si>
  <si>
    <t>Purevax RCP FeLV lyofilisat og væske til injeksjonsvæske, suspensjon 1 ml injeksjonsvæske, 10 x 1 ml</t>
  </si>
  <si>
    <t>QI06AH1</t>
  </si>
  <si>
    <r>
      <t xml:space="preserve">15.10.2022
</t>
    </r>
    <r>
      <rPr>
        <sz val="12"/>
        <color rgb="FFFF0000"/>
        <rFont val="Calibri"/>
        <family val="2"/>
        <scheme val="minor"/>
      </rPr>
      <t>01.11.2022</t>
    </r>
  </si>
  <si>
    <t>QD01AC52</t>
  </si>
  <si>
    <t>Malaseb vet 20 mg/ml/20 mg/ml sjampo, 250 ml flaske</t>
  </si>
  <si>
    <t>479888</t>
  </si>
  <si>
    <t>klorheksidindiglukonat, mikonazolnitrat</t>
  </si>
  <si>
    <t>Dechra Veterinary Product A/S</t>
  </si>
  <si>
    <t>N05AX13</t>
  </si>
  <si>
    <t>Xeplion 150 mg depotinjeksjonsvæske, suspensjon, 150 mg ferdigfylt sprøyte</t>
  </si>
  <si>
    <t>536460</t>
  </si>
  <si>
    <t>paliperidonpalmitat</t>
  </si>
  <si>
    <t>Janssen-Cilag International N.V.</t>
  </si>
  <si>
    <t>QI07AF01</t>
  </si>
  <si>
    <t>Nobivac BbPi vet  lyofilisat og væske til nesedråper, suspensjon, 1 dose hetteglass</t>
  </si>
  <si>
    <t>030143</t>
  </si>
  <si>
    <t>bordetella bronchiseptica, stamme b-c2, levende, hundeparainfluensavirus, stamme cornell, levende</t>
  </si>
  <si>
    <t>QI07AD02</t>
  </si>
  <si>
    <t>Nobivac DHP vet  lyofilisat og væske til injeksjonsvæske, suspensjon, 1 dose hetteglass</t>
  </si>
  <si>
    <t>058841</t>
  </si>
  <si>
    <t>hundeadenovirus 2, stamme manhattan lpv3, levende svekket, hundeparvovirus, stamme cpv 154, levende, valpesykevirus, inaktivert</t>
  </si>
  <si>
    <t>10.08.2022</t>
  </si>
  <si>
    <t>Oppdatert 29.06.2022: mangelperiode til 06.10.2022_x000D_
Oppdatert 29.06.2022: mangelperiode til 06.10.2022_x000D_
Oppdatert 29.06.2022: mangelperiode til 06.10.2022_x000D_
Opprinnelig forventet levering: 06.10.2022</t>
  </si>
  <si>
    <t>Rabisin vet  injeksjonsvæske, suspensjon, 10x1 ml hetteglass</t>
  </si>
  <si>
    <t>412015</t>
  </si>
  <si>
    <t>J05AF10</t>
  </si>
  <si>
    <t>Entecavir Accord 1 mg tablett, filmdrasjert, 30x1 stk endoseblisterpakning</t>
  </si>
  <si>
    <t>552932</t>
  </si>
  <si>
    <t>entekavirmonohydrat</t>
  </si>
  <si>
    <t>12.08.2022</t>
  </si>
  <si>
    <t>Oppdatert 19.07.2022: mangelperiode til 18.08.2022_x000D_
Oppdatert 08.06.2022: mangelperiode til 01.08.2022_x000D_
Opprinnelig forventet levering: 27.06.2022</t>
  </si>
  <si>
    <t>D10AE01</t>
  </si>
  <si>
    <t>Basiron AC 10 % gel, 40 g tube av plast</t>
  </si>
  <si>
    <t>061150</t>
  </si>
  <si>
    <t>benzoylperoksid, vandig</t>
  </si>
  <si>
    <t>CellCept 250 mg kapsel, hard, 100 stk blisterpakning</t>
  </si>
  <si>
    <t>108829</t>
  </si>
  <si>
    <t>mykofenolatmofetil</t>
  </si>
  <si>
    <t>Roche Registration Gmbh</t>
  </si>
  <si>
    <t>Opprinnelig forventet levering: 07.09.2022</t>
  </si>
  <si>
    <t>01.09.2022
15.11.2022</t>
  </si>
  <si>
    <t>13.05.2022
15.08.2022</t>
  </si>
  <si>
    <r>
      <t xml:space="preserve">15.06.2022
15.08.2022
</t>
    </r>
    <r>
      <rPr>
        <sz val="12"/>
        <color rgb="FFFF0000"/>
        <rFont val="Calibri"/>
        <family val="2"/>
        <scheme val="minor"/>
      </rPr>
      <t>15.09.2022</t>
    </r>
  </si>
  <si>
    <t>N06AA09</t>
  </si>
  <si>
    <t>Sarotex 25 mg tablett, filmdrasjert, 100 stk boks</t>
  </si>
  <si>
    <t>444091</t>
  </si>
  <si>
    <t>amitriptylinhydroklorid</t>
  </si>
  <si>
    <t>H. Lundbeck A/S</t>
  </si>
  <si>
    <t>Oppdatert 29.06.2022: mangelperiode til 25.08.2022_x000D_
Opprinnelig forventet levering: 31.08.2022</t>
  </si>
  <si>
    <t>N02CC02</t>
  </si>
  <si>
    <t>Naratriptan Orifarm 2,5 mg tablett, filmdrasjert, 6 stk blisterpakning</t>
  </si>
  <si>
    <t>140508</t>
  </si>
  <si>
    <t>naratriptanhydroklorid</t>
  </si>
  <si>
    <t>Naratriptan Orifarm 2,5 mg tablett, filmdrasjert, 18 stk blisterpakning</t>
  </si>
  <si>
    <t>396268</t>
  </si>
  <si>
    <t>Opprinnelig forventet levering: 25.08.2022</t>
  </si>
  <si>
    <t>16.08.2022</t>
  </si>
  <si>
    <t>Oppdatert 04.04.2022: mangelperiode til 20.01.2023_x000D_
Opprinnelig forventet levering: 28.10.2022</t>
  </si>
  <si>
    <t>Opprinnelig forventet levering: 17.09.2022</t>
  </si>
  <si>
    <t>Oppdatert 09.08.2022: mangelperiode til 24.08.2022_x000D_
Oppdatert 02.08.2022: mangelperiode til 12.08.2022_x000D_
Oppdatert 26.07.2022: mangelperiode til 04.08.2022_x000D_
Oppdatert 13.07.2022: mangelperiode til 28.07.2022_x000D_
Oppdatert 28.06.2022: mangelperiode til 18.07.2022_x000D_
Oppdatert 21.06.2022: mangelperiode til 18.07.2022_x000D_
Opprinnelig forventet levering: 22.07.2022</t>
  </si>
  <si>
    <t>Xylocain 20 mg/ml injeksjonsvæske, oppløsning, 5x20 ml hetteglass</t>
  </si>
  <si>
    <t>153254</t>
  </si>
  <si>
    <t>D02AX</t>
  </si>
  <si>
    <t>Miniderm 20 % krem, 100 g tube av plast</t>
  </si>
  <si>
    <t>067905</t>
  </si>
  <si>
    <t>glyserol</t>
  </si>
  <si>
    <t>Valaciclovir Sandoz 500 mg tablett, filmdrasjert, 10 stk blisterpakning</t>
  </si>
  <si>
    <t>427501</t>
  </si>
  <si>
    <t>Zanidip 20 mg tablett, filmdrasjert, 98 stk blisterpakning</t>
  </si>
  <si>
    <t>131469</t>
  </si>
  <si>
    <t>Opprinnelig forventet levering: 02.09.2022</t>
  </si>
  <si>
    <t>Oppdatert 16.08.2022: opprinnelig forventet 09.08.2022. Oppdatert 02.08.2022: opprinnelig forventet 05.08.2022 Oppdatert 27.07.2022: mangelperiode til 05.08.2022 Opprinnelig forventet 02.08.2022</t>
  </si>
  <si>
    <t>EU/EØS
EU/EØS+UK
EU/EØS+UK</t>
  </si>
  <si>
    <t>Pergoveris 450 IE/225 IE injeksjonsvæske, oppløsning i ferdigfylt penn, 0,48 ml ferdigfylt penn</t>
  </si>
  <si>
    <t>H01CA02</t>
  </si>
  <si>
    <t>Synarela 200 mikrog/dose nesespray, oppløsning, 60 doser flaske av glass med dosepumpe</t>
  </si>
  <si>
    <t>166165</t>
  </si>
  <si>
    <t>nafarelinacetat</t>
  </si>
  <si>
    <r>
      <t xml:space="preserve">15.08.2022
</t>
    </r>
    <r>
      <rPr>
        <sz val="12"/>
        <color rgb="FFFF0000"/>
        <rFont val="Calibri"/>
        <family val="2"/>
        <scheme val="minor"/>
      </rPr>
      <t>15.09.2022</t>
    </r>
  </si>
  <si>
    <t>QJ01AA02</t>
  </si>
  <si>
    <t>Ronaxan vet 20 mg tablett, 20 stk blisterpakning</t>
  </si>
  <si>
    <t>195099</t>
  </si>
  <si>
    <t>doksysyklinhyklat</t>
  </si>
  <si>
    <t>Metacam 15 mg/ml mikstur, suspensjon, 100 ml flaske av plast</t>
  </si>
  <si>
    <t>017564</t>
  </si>
  <si>
    <t>Ivomec Comp 15,5 mg/g/77,5 mg/g oralpasta, 50x7,74 g doseringssprøyte</t>
  </si>
  <si>
    <t>Ivomec Comp 15,5 mg/g/77,5 mg/g oralpasta, 7,74 g doseringssprøyte</t>
  </si>
  <si>
    <t>19.08.2022</t>
  </si>
  <si>
    <t>Loperamid Mylan 2 mg kapsel, hard, 100x1 stk endoseblisterpakning</t>
  </si>
  <si>
    <t>075226</t>
  </si>
  <si>
    <t>Zolmitriptan Sandoz 2,5 mg smeltetablett, 6 stk blisterpakning</t>
  </si>
  <si>
    <t>140165</t>
  </si>
  <si>
    <t>Zolmitriptan Sandoz 5 mg tablett, filmdrasjert, 18 stk blisterpakning</t>
  </si>
  <si>
    <t>480274</t>
  </si>
  <si>
    <t>Oppdatert 01.07.2022: mangelperiode til 30.09.2022_x000D_
Oppdatert 16.06.2022: mangelperiode til 31.08.2022_x000D_
Opprinnelig forventet levering: 31.07.2022</t>
  </si>
  <si>
    <t>21.08.2022</t>
  </si>
  <si>
    <t>Opprinnelig forventet levering: 24.08.2022</t>
  </si>
  <si>
    <t>Pinex Forte/... 1 000 mg/60 mg stikkpille, 10 stk blisterpakning</t>
  </si>
  <si>
    <t>578419</t>
  </si>
  <si>
    <t xml:space="preserve">Planlagt utfasning.  </t>
  </si>
  <si>
    <t>Pentocur 0,5 g</t>
  </si>
  <si>
    <t>5600 a 10</t>
  </si>
  <si>
    <t>B01AC09</t>
  </si>
  <si>
    <t>Epoprostenol Campuspharma 0,5 mg pulver og væske til infusjonsvæske, oppløsning, 50 ml hetteglass</t>
  </si>
  <si>
    <t>085516</t>
  </si>
  <si>
    <t>epoprostenolnatrium</t>
  </si>
  <si>
    <t>Campuspharma Ab</t>
  </si>
  <si>
    <t>Epoprostenol Campuspharma 1,5 mg pulver og væske til infusjonsvæske, oppløsning, 1,5 mg hetteglass</t>
  </si>
  <si>
    <t>396203</t>
  </si>
  <si>
    <t>Nobivac DHPPi vet  lyofilisat og væske til injeksjonsvæske, suspensjon, 1 ml hetteglass</t>
  </si>
  <si>
    <t>006742</t>
  </si>
  <si>
    <t>hundeadenovirus 2, stamme manhattan lpv3, levende svekket, hundeparainfluensavirus, stamme cornell, levende, hundeparvovirus, stamme cpv 154, levende, valpesykevirus, stamme onderstepoort, levende</t>
  </si>
  <si>
    <t>Bevacomb 10 mg/160 mg tablett, filmdrasjert, 98 stk blisterpakning</t>
  </si>
  <si>
    <t>579281</t>
  </si>
  <si>
    <t>Ciprofloxacin Actavis 500 mg tablett, filmdrasjert, 10 stk blisterpakning</t>
  </si>
  <si>
    <t>011657</t>
  </si>
  <si>
    <t>Delmosart 27 mg depottablett, 30 stk boks av plast</t>
  </si>
  <si>
    <t>382133</t>
  </si>
  <si>
    <t>Quetiapine Teva 25 mg tablett, filmdrasjert, 100 stk blisterpakning</t>
  </si>
  <si>
    <t>439397</t>
  </si>
  <si>
    <t>Quetiapine Teva 100 mg tablett, filmdrasjert, 100 stk blisterpakning</t>
  </si>
  <si>
    <t>415528</t>
  </si>
  <si>
    <t>Reltebon Depot 80 mg depottablett, 98 stk blisterpakning</t>
  </si>
  <si>
    <t>413782</t>
  </si>
  <si>
    <t>Reltebon Depot 30 mg depottablett, 98 stk blisterpakning</t>
  </si>
  <si>
    <t>164611</t>
  </si>
  <si>
    <t>22.08.2022</t>
  </si>
  <si>
    <t>Oppdatert 21.08.2022: mangelperiode til 16.09.2022_x000D_
Oppdatert 15.07.2022: mangelperiode til 26.08.2022_x000D_
Opprinnelig forventet levering: 31.07.2022</t>
  </si>
  <si>
    <t>Oppdatert 21.08.2022: mangelperiode til 16.09.2022_x000D_
Opprinnelig forventet levering: 02.09.2022</t>
  </si>
  <si>
    <t>N06AB10</t>
  </si>
  <si>
    <t>Escitalopram Actavis 10 mg tablett, filmdrasjert, 98 stk blisterpakning</t>
  </si>
  <si>
    <t>114894</t>
  </si>
  <si>
    <t>escitalopramoksalat</t>
  </si>
  <si>
    <t>C09CA04</t>
  </si>
  <si>
    <t>Irbesartan Actavis 300 mg tablett, filmdrasjert, 98 stk blisterpakning</t>
  </si>
  <si>
    <t>581531</t>
  </si>
  <si>
    <t>irbesartan</t>
  </si>
  <si>
    <t>Malfin 10 mg depottablett, 25 stk blisterpakning</t>
  </si>
  <si>
    <t>482198</t>
  </si>
  <si>
    <t>Opprinnelig forventet levering: 31.01.2023</t>
  </si>
  <si>
    <t>Stesolid 5 mg tablett, 25 stk boks</t>
  </si>
  <si>
    <t>161943</t>
  </si>
  <si>
    <t>Apocillin 1 g tablett, filmdrasjert, 40 stk blisterpakning</t>
  </si>
  <si>
    <t>589895</t>
  </si>
  <si>
    <t>paracetamol / kodeinfosfathemihydrat</t>
  </si>
  <si>
    <t>C09CA07</t>
  </si>
  <si>
    <t>Telmisartan Actavis 80 mg tablett, 98 stk</t>
  </si>
  <si>
    <t>telmisartan</t>
  </si>
  <si>
    <t>Pinex Forte 500 mg / 30 mg tablett, 10 stk</t>
  </si>
  <si>
    <t>Cialis 5 mg tablett, filmdrasjert, 28 stk blisterpakning</t>
  </si>
  <si>
    <t>100300</t>
  </si>
  <si>
    <t>23.08.2022</t>
  </si>
  <si>
    <t>24.08.2022</t>
  </si>
  <si>
    <t>Oppdatert 17.08.2022: mangelperiode til 19.09.2022
Opprinnelig forventet levering: 12.09.2022</t>
  </si>
  <si>
    <t>Tillatelse til salg av utenlandske pakninger </t>
  </si>
  <si>
    <t>Grossister har tilstrekkelig lager/Annen behandling nødvendig</t>
  </si>
  <si>
    <t>G03FA12</t>
  </si>
  <si>
    <t>Indivina 1 mg/2,5 mg tablett, 3x28 stk kalenderpakning</t>
  </si>
  <si>
    <t>575332</t>
  </si>
  <si>
    <t>medroksyprogesteronacetat, østradiolvalerat</t>
  </si>
  <si>
    <t>25.08.2022</t>
  </si>
  <si>
    <t>Oppdatert 24.08.2022: mangelperiode til 09.09.2022_x000D_
Oppdatert 14.07.2022: mangelperiode til 25.08.2022_x000D_
Oppdatert 22.06.2022: mangelperiode til 18.07.2022_x000D_
Opprinnelig forventet levering: 27.06.2022</t>
  </si>
  <si>
    <t>26.08.2022</t>
  </si>
  <si>
    <t>Oppdatert 18.07.2022: mangelperiode til 31.08.2022_x000D_
Opprinnelig forventet levering: 31.08.2022</t>
  </si>
  <si>
    <t>Opprinnelig forventet levering: 26.08.2022</t>
  </si>
  <si>
    <t>Oppdatert 16.05.2022: mangelperiode til 02.09.2022_x000D_
Opprinnelig forventet levering: 13.06.2022</t>
  </si>
  <si>
    <t>Noxafil 300 mg konsentrat til infusjonsvæske, oppløsning, 1x16,7 ml hetteglass</t>
  </si>
  <si>
    <t>151012</t>
  </si>
  <si>
    <t>D08AJ03,QD08AJ03</t>
  </si>
  <si>
    <t>Pyrisept 1 mg/g salve, 20 g tube</t>
  </si>
  <si>
    <t>408047</t>
  </si>
  <si>
    <t>cetylpyridiniumklorid</t>
  </si>
  <si>
    <t>523504</t>
  </si>
  <si>
    <t>askorbinsyre, biotin, cyanokobalamin, folsyre, kolekalsiferol, nikotinamid, pantotensyre, pyridoksinhydroklorid, riboflavinnatriumfosfat, tiamin, tokoferol alfa, vitamin a</t>
  </si>
  <si>
    <t>Tidligere forventet levering: 31.07.2022</t>
  </si>
  <si>
    <t>G03HA01</t>
  </si>
  <si>
    <t>Androcur 50 mg tablett, 50 stk blisterpakning</t>
  </si>
  <si>
    <t>553138</t>
  </si>
  <si>
    <t>cyproteronacetat</t>
  </si>
  <si>
    <t>31.08.2022</t>
  </si>
  <si>
    <t>Oppdatert 29.07.2022: mangelperiode til 01.09.2022_x000D_
Oppdatert 14.07.2022: mangelperiode til 01.08.2022_x000D_
Oppdatert 25.05.2022: mangelperiode til 25.07.2022_x000D_
Oppdatert 25.05.2022: mangelperiode til 25.07.2022_x000D_
Opprinnelig forventet levering: 25.07.2022</t>
  </si>
  <si>
    <t>Oppdatert 03.08.2022: mangelperiode til 05.09.2022_x000D_
Opprinnelig forventet levering: 29.08.2022</t>
  </si>
  <si>
    <t>Oppdatert 31.08.2022: mangelperiode til 31.08.2022_x000D_
Oppdatert 31.08.2022: mangelperiode til 31.08.2022_x000D_
Oppdatert 08.07.2022: mangelperiode til 18.09.2022_x000D_
Oppdatert 15.06.2022: mangelperiode til 11.09.2022_x000D_
Oppdatert 10.06.2022: mangelperiode til 11.09.2022_x000D_
Oppdatert 30.05.2022: mangelperiode 21.06.2022-28.08.2022. Opprinnelig forventet levering: 26.07.2022</t>
  </si>
  <si>
    <t>01.09.2022</t>
  </si>
  <si>
    <t>Naproxen-E Mylan 500 mg enterotablett, 10x1 stk endoseblisterpakning</t>
  </si>
  <si>
    <t>436683</t>
  </si>
  <si>
    <t>Oppdatert 19.08.2022: mangelperiode til 31.10.2022_x000D_
Opprinnelig forventet levering: 02.09.2022</t>
  </si>
  <si>
    <t xml:space="preserve">Oppdatert 15.06.2021: mangelperiode til 01.10.2022_x000D_
Oppdatert 22.04.2021: mangelperiode til 30.09.2021_x000D_
Oppdatert 09.02.2021: mangelperiode til 01.09.2021_x000D_
Oppdatert 27.05.2020: mangelperiode til 01.04.2021_x000D_
</t>
  </si>
  <si>
    <t>Oppdatert 16.06.2022: mangelperiode til 30.11.2022_x000D_
Opprinnelig forventet levering: 30.09.2022</t>
  </si>
  <si>
    <t>Oppdatert 01.07.2022: mangelperiode til 30.11.2022_x000D_
Oppdatert 03.03.2022: mangelperiode til 31.08.2022_x000D_
Oppdatert 25.02.2022: mangelperiode til 31.08.2022_x000D_
Oppdatert 25.02.2022: mangelperiode til 31.08.2022_x000D_
Oppdatert 25.02.2022: mangelperiode til 31.08.2022_x000D_
Opprinnelig forventet levering: 11.03.2022</t>
  </si>
  <si>
    <t>Oppdatert 16.06.2022: mangelperiode til 30.11.2022_x000D_
Oppdatert 28.04.2022: mangelperiode til 31.10.2022_x000D_
Opprinnelig forventet levering: 31.08.2022</t>
  </si>
  <si>
    <t>Oppdatert 16.06.2022: mangelperiode til 30.11.2022_x000D_
Oppdatert 03.03.2022: mangelperiode til 31.08.2022_x000D_
Opprinnelig forventet levering: 11.03.2022</t>
  </si>
  <si>
    <t>Purevax RCPCh FeLV  lyofilisat og væske til injeksjonsvæske, suspensjon, 0,5 ml hetteglass</t>
  </si>
  <si>
    <t>050118</t>
  </si>
  <si>
    <t>canarykoppervirus uttrykker felint leukemia virus, levende, chlamydia felis, stamme 905, levende, felint calicivirus, stamme 431 og g1, inaktivert, felint panleukopenivirus, stamme pli iv, levende, felint rhinotrakeittvirus virus, stamme fhv f2, levende</t>
  </si>
  <si>
    <t>Previcox 227 mg tyggetablett, 60 stk flaske</t>
  </si>
  <si>
    <t>143822</t>
  </si>
  <si>
    <t>02.09.2022</t>
  </si>
  <si>
    <t>Opprinnelig forventet levering: 01.12.2022</t>
  </si>
  <si>
    <t>Opprinnelig forventet levering: 03.11.2022</t>
  </si>
  <si>
    <t>Oppdatert 18.08.2022: mangelperiode til 09.03.2023_x000D_
Opprinnelig forventet levering: 09.03.2023</t>
  </si>
  <si>
    <t>Bendamustine Fresenius Kabi 2,5 mg/ml pulver til konsentrat til infusjonsvæske, oppløsning, 5x25 mg hetteglass</t>
  </si>
  <si>
    <t>412454</t>
  </si>
  <si>
    <t>Oppdatert 26.08.2022: mangelperiode til 10.09.2022_x000D_
Opprinnelig forventet levering: 10.09.2022</t>
  </si>
  <si>
    <t>Imigran 20 mg/dose nesespray, oppløsning, 6x1 doser endosebeholder med spraypumpe</t>
  </si>
  <si>
    <t>441451</t>
  </si>
  <si>
    <t>N06AB05</t>
  </si>
  <si>
    <t>Seroxat 20 mg tablett, filmdrasjert, 100 stk blisterpakning</t>
  </si>
  <si>
    <t>038448</t>
  </si>
  <si>
    <t>paroksetinhydrokloridhemihydrat</t>
  </si>
  <si>
    <t>Lamictal 25 mg dispergerbar tablett, 56 stk blisterpakning</t>
  </si>
  <si>
    <t>196808</t>
  </si>
  <si>
    <t>05.09.2022</t>
  </si>
  <si>
    <t>Opprinnelig forventet levering: 21.10.2022</t>
  </si>
  <si>
    <t>Nobligan/Nobligan Retard 150 mg depottablett, 20 stk blisterpakning</t>
  </si>
  <si>
    <t>469866</t>
  </si>
  <si>
    <t>Palexia depot 100 mg depottablett, 100 stk blisterpakning</t>
  </si>
  <si>
    <t>094304</t>
  </si>
  <si>
    <t>Mangel på Ronaxan vet 20 mg tabletter - Legemiddelverket</t>
  </si>
  <si>
    <t>Opprinnelig forventet levering: 01.07.2022
31.08.2022</t>
  </si>
  <si>
    <t>C02AC05</t>
  </si>
  <si>
    <t>Moxonidin Actavis 0,2 mg tablett, filmdrasjert, 98 stk blisterpakning</t>
  </si>
  <si>
    <t>072932</t>
  </si>
  <si>
    <t>moksonidin</t>
  </si>
  <si>
    <t>Oxycodone Actavis 5 mg kapsel, hard, 100 stk blisterpakning</t>
  </si>
  <si>
    <t>583676</t>
  </si>
  <si>
    <t>Reltebon Depot 20 mg depottablett, 98 stk blisterpakning</t>
  </si>
  <si>
    <t>550501</t>
  </si>
  <si>
    <t>Reltebon Depot 80 mg depottablett, 28 stk blisterpakning</t>
  </si>
  <si>
    <t>469681</t>
  </si>
  <si>
    <t>06.09.2022</t>
  </si>
  <si>
    <t>Irbesartan Actavis 150 mg tablett, filmdrasjert, 98 stk blisterpakning</t>
  </si>
  <si>
    <t>052693</t>
  </si>
  <si>
    <t>Malfin 10 mg depottablett, 100 stk blisterpakning</t>
  </si>
  <si>
    <t>102769</t>
  </si>
  <si>
    <t>Malfin 30 mg depottablett, 25 stk blisterpakning</t>
  </si>
  <si>
    <t>373288</t>
  </si>
  <si>
    <t>Doxylin 100 mg tablett, 10 stk blisterpakning</t>
  </si>
  <si>
    <t>455949</t>
  </si>
  <si>
    <t>Apolar 0,1 % salve, 100 g tube</t>
  </si>
  <si>
    <t>197915</t>
  </si>
  <si>
    <t>Opprinnelig forventet levering: 07.10.2022</t>
  </si>
  <si>
    <t>Opprinnelig forventet levering: 09.09.2022</t>
  </si>
  <si>
    <t>Oppdatert 06.09.2022: mangelperiode til 28.10.2022_x000D_
Opprinnelig forventet levering: 16.09.2022</t>
  </si>
  <si>
    <t>Opprinnelig forventet levering: 06.09.2022</t>
  </si>
  <si>
    <t>Adartrel 2 mg tablett, filmdrasjert, 84 stk blisterpakning</t>
  </si>
  <si>
    <t>119174</t>
  </si>
  <si>
    <t>Canesten 100 mg/1%  kombinasjonspakning, 6 stk vagitorie + 20 g krem</t>
  </si>
  <si>
    <t>Likeverdig alternativ tilgjengelig /Andre styrker tilgjengelig</t>
  </si>
  <si>
    <t>A10AB05</t>
  </si>
  <si>
    <t>Fiasp 100 E/ml injeksjonsvæske, oppløsning, 5x3 ml sylinderampulle, penfill</t>
  </si>
  <si>
    <t>522519</t>
  </si>
  <si>
    <t>insulin aspart</t>
  </si>
  <si>
    <t>07.09.2022</t>
  </si>
  <si>
    <t>Opprinnelig forventet levering: 02.10.2022</t>
  </si>
  <si>
    <t>B03AA07</t>
  </si>
  <si>
    <t>Nycoplus Ferro-Retard 100 mg depottablett, 5x200 stk blisterpakning</t>
  </si>
  <si>
    <t>125567</t>
  </si>
  <si>
    <t>jern(ii)sulfat, tørret</t>
  </si>
  <si>
    <t>Ibumetin 400 mg tablett, filmdrasjert, 20 stk blisterpakning</t>
  </si>
  <si>
    <t>018475</t>
  </si>
  <si>
    <t>Depo-Medrol 40 mg/ml injeksjonsvæske, suspensjon, 2 ml hetteglass</t>
  </si>
  <si>
    <t>189514</t>
  </si>
  <si>
    <t>metylprednisolonacetat</t>
  </si>
  <si>
    <t>QN05AD90</t>
  </si>
  <si>
    <t>Separon vet 40 mg/ml injeksjonsvæske, oppløsning, 100 ml hetteglass</t>
  </si>
  <si>
    <t>034582</t>
  </si>
  <si>
    <t>azaperon</t>
  </si>
  <si>
    <t>Richter Pharma Ag</t>
  </si>
  <si>
    <t>Tidligere forventet levering: 10.08.2022</t>
  </si>
  <si>
    <t>Ronaxan vet 20 mg</t>
  </si>
  <si>
    <t>Mangel på Ronaxan vet 20 mg tabletter</t>
  </si>
  <si>
    <t>08.09.2022</t>
  </si>
  <si>
    <t>Opprinnelig forventet levering: 01.10.2022</t>
  </si>
  <si>
    <t>Imdur 30 mg depottablett, 98 stk blisterpakning</t>
  </si>
  <si>
    <t>031914</t>
  </si>
  <si>
    <t>Topridge Pharma (Ireland) Limited</t>
  </si>
  <si>
    <t>Mangel på Adartrel - Legemiddelverket</t>
  </si>
  <si>
    <t>Kloramfenikol Santen 5 mg/ml øyedråper, oppløsning i endosebeholder, 30x0,25 ml endosebeholder</t>
  </si>
  <si>
    <t>549654</t>
  </si>
  <si>
    <t>09.09.2022</t>
  </si>
  <si>
    <t>Oppdatert 24.08.2022: mangelperiode til 01.10.2022_x000D_
Oppdatert 30.06.2022: mangelperiode til 01.09.2022_x000D_
Oppdatert 25.05.2022: mangelperiode til 01.07.2022_x000D_
Oppdatert 25.05.2022: mangelperiode til 01.07.2022_x000D_
Opprinnelig forventet levering: 01.07.2022</t>
  </si>
  <si>
    <t>Purevax RCPCh  lyofilisat og væske til injeksjonsvæske, suspensjon, 0,5 ml hetteglass</t>
  </si>
  <si>
    <t>385680</t>
  </si>
  <si>
    <t>Oppdatert 24.08.2022: mangelperiode til 01.10.2022_x000D_
Opprinnelig forventet levering: 01.09.2022</t>
  </si>
  <si>
    <t>Omnipaque 350 mg I/ml injeksjonsvæske, oppløsning, 6x500 ml flaske av plast</t>
  </si>
  <si>
    <t>582809</t>
  </si>
  <si>
    <t>Omnipaque 350 mg I/ml injeksjonsvæske, oppløsning, 10x100 ml flaske av plast</t>
  </si>
  <si>
    <t>582650</t>
  </si>
  <si>
    <t>Oppdatert 24.08.2022: mangelperiode til 01.10.2022_x000D_
Oppdatert 25.05.2022: mangelperiode til 01.09.2022_x000D_
Oppdatert 25.05.2022: mangelperiode til 01.09.2022_x000D_
Opprinnelig forventet levering: 01.09.2022</t>
  </si>
  <si>
    <t>Opprinnelig forventet levering: 30.11.2022</t>
  </si>
  <si>
    <t>Opprinnelig forventet levering: 27.09.2022</t>
  </si>
  <si>
    <t>Oppdatert 25.07.2022: mangelperiode til 02.10.2022_x000D_
Oppdatert 14.06.2022: mangelperiode til 17.08.2022_x000D_
Opprinnelig forventet levering: 20.07.2022</t>
  </si>
  <si>
    <t>12.09.2022</t>
  </si>
  <si>
    <t>Zymelin 0,5 mg/ml nesespray, oppløsning, 10 ml flaske av plast</t>
  </si>
  <si>
    <t>566372</t>
  </si>
  <si>
    <t>QI06AH10</t>
  </si>
  <si>
    <t>Purevax RCP FeLV  lyofilisat og væske til injeksjonsvæske, suspensjon, 0,5 ml hetteglass</t>
  </si>
  <si>
    <t>canarykoppervirus uttrykker felint leukemia virus, levende, felint calicivirus, stamme 431 og g1, inaktivert, felint panleukopenivirus, stamme pli iv, levende, felint rhinotrakeittvirus virus, stamme fhv f2, levende</t>
  </si>
  <si>
    <t>Metacam 2,5 mg tyggetablett, 7 stk blisterpakning</t>
  </si>
  <si>
    <t>166278</t>
  </si>
  <si>
    <t>QP53AX15</t>
  </si>
  <si>
    <t>Frontline vet 100 mg/ml påflekkingsvæske, oppløsning, 4x0,5 ml blisterpakning, pipetter</t>
  </si>
  <si>
    <t>073594</t>
  </si>
  <si>
    <t>fipronil</t>
  </si>
  <si>
    <t>Purevax RCP  lyofilisat og væske til injeksjonsvæske, suspensjon, 0,5 ml hetteglass</t>
  </si>
  <si>
    <t>415809</t>
  </si>
  <si>
    <t>13.09.2022</t>
  </si>
  <si>
    <t>Opprinnelig forventet levering: 15.09.2022</t>
  </si>
  <si>
    <t>Amiodaron Hameln 50 mg/ml konsentrat til injeksjons-/infusjonsvæske, oppløsning, 10x3 ml ampulle av glass</t>
  </si>
  <si>
    <t>106004</t>
  </si>
  <si>
    <t>Hameln Pharma Gmbh</t>
  </si>
  <si>
    <t>Paclitaxel Fresenius Kabi 6 mg/ml konsentrat til infusjonsvæske, oppløsning, 1x50 ml hetteglass</t>
  </si>
  <si>
    <t>076395</t>
  </si>
  <si>
    <t>Seroxat 10 mg tablett, filmdrasjert, 28 stk blisterpakning</t>
  </si>
  <si>
    <t>015964</t>
  </si>
  <si>
    <t>Augmentin 500 mg/125 mg tablett, filmdrasjert, 21 stk blisterpakning</t>
  </si>
  <si>
    <t>591540</t>
  </si>
  <si>
    <t>14.09.2022</t>
  </si>
  <si>
    <t>Oppdatert 17.03.2022: mangelperiode til 15.10.2022_x000D_
Oppdatert 17.02.2022: mangelperiode til 01.07.2022_x000D_
Opprinnelig forventet levering: 01.06.2022</t>
  </si>
  <si>
    <t>Opprinnelig forventet levering: 31.10.2022</t>
  </si>
  <si>
    <t>Opprinnelig forventet levering: 15.01.2023</t>
  </si>
  <si>
    <t>L02BG06</t>
  </si>
  <si>
    <t>Aromasin 25 mg tablett, drasjert, 100 stk blisterpakning</t>
  </si>
  <si>
    <t>161547</t>
  </si>
  <si>
    <t>eksemestan</t>
  </si>
  <si>
    <t>Opprinnelig forventet levering: 20.09.2022</t>
  </si>
  <si>
    <t>Oppdatert 14.09.2022: mangelperiode til 13.10.2022_x000D_
Oppdatert 06.05.2022: mangelperiode til 11.05.2023_x000D_
Oppdatert 26.04.2022: mangelperiode til 12.05.2022_x000D_
Oppdatert 01.04.2022: mangelperiode til 05.05.2022_x000D_
Oppdatert 03.03.2022: mangelperiode til 28.04.2022_x000D_
Oppdatert 18.02.2022: mangelperiode til 21.04.2022_x000D_
Oppdatert 17.02.2022: mangelperiode til 21.04.2022
Oppdatert 17.02.2022: mangelperiode til 24.03.22
Opprinnelig forventet levering: 03.03.2022</t>
  </si>
  <si>
    <t>15.09.2022</t>
  </si>
  <si>
    <t>Bonviva 3 mg injeksjonsvæske, oppløsning, 1 stk kanyle</t>
  </si>
  <si>
    <t>053846</t>
  </si>
  <si>
    <t>Oppdatert 14.09.2022: mangelperiode til 23.09.2022_x000D_
Oppdatert 01.07.2022: mangelperiode til 15.09.2022_x000D_
Opprinnelig forventet levering: 01.08.2022</t>
  </si>
  <si>
    <t>Oppdatert 01.09.2022: mangelperiode til 15.09.2022_x000D_
Oppdatert 30.06.2022: mangelperiode til 01.09.2022_x000D_
Oppdatert 17.02.2022: mangelperiode til 30.06.2022_x000D_
Oppdatert 10.02.2022: mangelperiode til 31.05.2022_x000D_
Opprinnelig forventet levering: 28.02.2022</t>
  </si>
  <si>
    <t>Oppdatert 26.08.2022: mangelperiode til 07.10.2022_x000D_
Oppdatert 30.06.2022: mangelperiode til 01.09.2022_x000D_
Oppdatert 17.02.2022: mangelperiode til 30.06.2022_x000D_
Oppdatert 10.02.2022: mangelperiode til 31.05.2022_x000D_
Oppdatert 27.12.2021: mangelperiode til 01.04.2022_x000D_
Oppdatert 23.12.2021: mangelperiode til 01.04.2022_x000D_
Oppdatert 09.12.2021: mangelperiode til 28.02.2022_x000D_
Opprinnelig forventet levering: 15.01.2022</t>
  </si>
  <si>
    <t>Oppdatert 01.09.2022: mangelperiode til 15.09.2022_x000D_
Oppdatert 30.06.2022: mangelperiode til 01.09.2022_x000D_
Opprinnelig forventet levering: 30.06.2022</t>
  </si>
  <si>
    <t>Oppdatert 01.09.2022: mangelperiode til 15.09.2022_x000D_
Oppdatert 26.08.2022: mangelperiode til 15.09.2022_x000D_
Oppdatert 30.06.2022: mangelperiode til 01.09.2022_x000D_
Opprinnelig forventet levering: 30.06.2022</t>
  </si>
  <si>
    <t>Oppdatert 01.09.2022: mangelperiode til 15.09.2022_x000D_
Opprinnelig forventet levering: 01.09.2022</t>
  </si>
  <si>
    <t>Oppdatert 08.07.2022: mangelperiode til 15.09.2022_x000D_
Opprinnelig forventet levering: 17.07.2022</t>
  </si>
  <si>
    <t>Oppdatert 08.07.2022: mangelperiode til 15.09.2022_x000D_
Opprinnelig forventet levering 30.06.2022
Opprinnelig forventet levering: 31.05.2022</t>
  </si>
  <si>
    <t>571314</t>
  </si>
  <si>
    <t>043963</t>
  </si>
  <si>
    <t>Zofran 2 mg/ml injeksjonsvæske, 10x2 ml ampulle</t>
  </si>
  <si>
    <t>Zofran 2 mg/ml injeksjonsvæske, 8x4 ml ampulle</t>
  </si>
  <si>
    <t>16.09.2022</t>
  </si>
  <si>
    <t>QN06AA04</t>
  </si>
  <si>
    <t>Clomicalm 20 mg tablett, 30 stk flaske av plast</t>
  </si>
  <si>
    <t>509752</t>
  </si>
  <si>
    <t>klomipraminhydroklorid</t>
  </si>
  <si>
    <t>Virbac</t>
  </si>
  <si>
    <t>Inegy 10 mg/40 mg tablett, 98 stk blisterpakning</t>
  </si>
  <si>
    <t>439594</t>
  </si>
  <si>
    <t>Oppdatert 26.08.2022: mangelperiode til 16.09.2022_x000D_
Opprinnelig forventet levering: 26.08.2022</t>
  </si>
  <si>
    <t>Oppdatert 01.09.2022: mangelperiode til 16.09.2022_x000D_
Opprinnelig forventet levering: 02.09.2022</t>
  </si>
  <si>
    <t>M05BA08</t>
  </si>
  <si>
    <t>Zoledronsyre SUN 5 mg infusjonsvæske, oppløsning, 100 ml hetteglass</t>
  </si>
  <si>
    <t>188556</t>
  </si>
  <si>
    <t>zoledronsyremonohydrat</t>
  </si>
  <si>
    <t>Sun Pharmaceutical Ind. Europe Bv</t>
  </si>
  <si>
    <r>
      <t xml:space="preserve">01.05.2022
15.08.2022
01.11.2022
</t>
    </r>
    <r>
      <rPr>
        <sz val="12"/>
        <color rgb="FFFF0000"/>
        <rFont val="Calibri"/>
        <family val="2"/>
        <scheme val="minor"/>
      </rPr>
      <t>01.02.2023</t>
    </r>
  </si>
  <si>
    <t>30.03.2022
30.06.2022
16.12.2022</t>
  </si>
  <si>
    <t>Tillatelse til salg av utenlandske pakninger / Annen behandling tilgjengelig</t>
  </si>
  <si>
    <t>Sabrilex 500 mg</t>
  </si>
  <si>
    <t xml:space="preserve">granulat til mikstur </t>
  </si>
  <si>
    <t>Indivina 2 mg/5 mg tablett, 3x28 stk kalenderpakning</t>
  </si>
  <si>
    <t>575779</t>
  </si>
  <si>
    <t>19.09.2022</t>
  </si>
  <si>
    <t>QH01BB02</t>
  </si>
  <si>
    <t>Vetocin 10 IE/ml injeksjonsvæske, oppløsning, 10x25 ml eske</t>
  </si>
  <si>
    <t>404972</t>
  </si>
  <si>
    <t>oksytocin</t>
  </si>
  <si>
    <t>Bela-Pharm Gmbh &amp; Co. Kg</t>
  </si>
  <si>
    <t>J07AP03</t>
  </si>
  <si>
    <t>Typhim Vi 25 mikrog/0,5 ml injeksjonsvæske, oppløsning, 10x0,5 ml endosesprøyte</t>
  </si>
  <si>
    <t>028323</t>
  </si>
  <si>
    <t>salmonella typhi vi polysakkarid</t>
  </si>
  <si>
    <t>Sanofi Pasteur Europe</t>
  </si>
  <si>
    <t>Diural 10 mg/ml dråper, oppløsning, 30 ml flaske</t>
  </si>
  <si>
    <t>183276</t>
  </si>
  <si>
    <t>20.09.2022</t>
  </si>
  <si>
    <t>Opprinnelig forventet levering: 15.10.2022</t>
  </si>
  <si>
    <t>Opprinnelig forventet levering: 01.01.2023</t>
  </si>
  <si>
    <t>J07AE02</t>
  </si>
  <si>
    <t>Vaxchora  brusepulver og pulver til mikstur, suspensjon, 1 stk dosepose</t>
  </si>
  <si>
    <t>554552</t>
  </si>
  <si>
    <t>vibrio cholerae, stamme cvd 103-hgr, levende, svekket</t>
  </si>
  <si>
    <r>
      <t xml:space="preserve">01.03.2021
</t>
    </r>
    <r>
      <rPr>
        <sz val="11"/>
        <rFont val="Calibri"/>
        <family val="2"/>
        <scheme val="minor"/>
      </rPr>
      <t>10.09.2021</t>
    </r>
    <r>
      <rPr>
        <sz val="11"/>
        <color rgb="FFFF0000"/>
        <rFont val="Calibri"/>
        <family val="2"/>
        <scheme val="minor"/>
      </rPr>
      <t xml:space="preserve">
</t>
    </r>
    <r>
      <rPr>
        <sz val="11"/>
        <rFont val="Calibri"/>
        <family val="2"/>
        <scheme val="minor"/>
      </rPr>
      <t>19.11.2021</t>
    </r>
    <r>
      <rPr>
        <sz val="11"/>
        <color theme="1"/>
        <rFont val="Calibri"/>
        <family val="2"/>
        <scheme val="minor"/>
      </rPr>
      <t xml:space="preserve">
21.09.2022</t>
    </r>
  </si>
  <si>
    <t xml:space="preserve">Xalcom </t>
  </si>
  <si>
    <t xml:space="preserve">øyedråper </t>
  </si>
  <si>
    <t>Mangel på Xalcom</t>
  </si>
  <si>
    <t>sanofi-aventis Norge AS</t>
  </si>
  <si>
    <t>D10AF01</t>
  </si>
  <si>
    <t>Dalacin 10 mg/ml liniment, emulsjon, 60 ml flaske av plast</t>
  </si>
  <si>
    <t>494559</t>
  </si>
  <si>
    <t>21.09.2022</t>
  </si>
  <si>
    <t>Opprinnelig forventet levering: 29.09.2022</t>
  </si>
  <si>
    <t>Opprinnelig forventet levering: 28.11.2022</t>
  </si>
  <si>
    <r>
      <t>01.05.2021
01.08.</t>
    </r>
    <r>
      <rPr>
        <sz val="11"/>
        <rFont val="Calibri"/>
        <family val="2"/>
        <scheme val="minor"/>
      </rPr>
      <t>2021
15.12.2021</t>
    </r>
    <r>
      <rPr>
        <sz val="11"/>
        <color theme="1"/>
        <rFont val="Calibri"/>
        <family val="2"/>
        <scheme val="minor"/>
      </rPr>
      <t xml:space="preserve">
</t>
    </r>
    <r>
      <rPr>
        <sz val="11"/>
        <rFont val="Calibri"/>
        <family val="2"/>
        <scheme val="minor"/>
      </rPr>
      <t>15.01.2022</t>
    </r>
    <r>
      <rPr>
        <sz val="11"/>
        <color rgb="FFFF0000"/>
        <rFont val="Calibri"/>
        <family val="2"/>
        <scheme val="minor"/>
      </rPr>
      <t xml:space="preserve">
</t>
    </r>
    <r>
      <rPr>
        <sz val="11"/>
        <rFont val="Calibri"/>
        <family val="2"/>
        <scheme val="minor"/>
      </rPr>
      <t>01.10.2022
01.07.2022</t>
    </r>
  </si>
  <si>
    <t>QN06AB03</t>
  </si>
  <si>
    <t>Reconcile 8 mg tyggetablett, 30 stk flaske</t>
  </si>
  <si>
    <t>097413</t>
  </si>
  <si>
    <t>Forte Healthcare Limited</t>
  </si>
  <si>
    <t>Reconcile 16 mg tyggetablett, 30 stk flaske</t>
  </si>
  <si>
    <t>468688</t>
  </si>
  <si>
    <t>Reconcile 32 mg tyggetablett, 30 stk flaske</t>
  </si>
  <si>
    <t>487921</t>
  </si>
  <si>
    <t>Morfin Orifarm 20 mg/ml injeksjonsvæske, oppløsning, 10x10 ml hetteglass</t>
  </si>
  <si>
    <t>139878</t>
  </si>
  <si>
    <t>morfinhydrokloridtrihydrat</t>
  </si>
  <si>
    <t>22.09.2022</t>
  </si>
  <si>
    <t>Oppdatert 08.03.2022: mangelperiode til 30.09.2022_x000D_
Opprinnelig forventet levering: 22.04.2022</t>
  </si>
  <si>
    <t>Finacea 15 % gel, 30 g tube</t>
  </si>
  <si>
    <t>380374</t>
  </si>
  <si>
    <t>S01EC54</t>
  </si>
  <si>
    <t>Simbrinza 10 mg/ml/2 mg/ml øyedråper, suspensjon, 3x5 ml flaske</t>
  </si>
  <si>
    <t>387012</t>
  </si>
  <si>
    <t>brimonidintartrat, brinzolamid</t>
  </si>
  <si>
    <t>Exforge HCT 5 mg/160 mg/12,5 mg tablett, filmdrasjert, 28 stk blisterpakning</t>
  </si>
  <si>
    <t>055620</t>
  </si>
  <si>
    <t>Opprinnelig forventet levering: 31.11.2022</t>
  </si>
  <si>
    <t>Typhim Vi 25 mikrogram/0,5 ml</t>
  </si>
  <si>
    <t>5000 enkeltpakninger</t>
  </si>
  <si>
    <t>Mangel på Typhim Vi</t>
  </si>
  <si>
    <t>Somac Control 20 mg enterotablett, 1x14 stk blisterpakning</t>
  </si>
  <si>
    <t>050387</t>
  </si>
  <si>
    <t>Takeda Gmbh</t>
  </si>
  <si>
    <t>Resolor 1 mg tablett, filmdrasjert, 28x1 stk kalenderpakning</t>
  </si>
  <si>
    <t>087667</t>
  </si>
  <si>
    <t>V03AE03</t>
  </si>
  <si>
    <t>Fosrenol 500 mg tyggetablett, 2x45 stk boks av plast</t>
  </si>
  <si>
    <t>023066</t>
  </si>
  <si>
    <t>lantankarbonathydrat</t>
  </si>
  <si>
    <t>Fosrenol 1000 mg tyggetablett, 6x15 stk boks av plast</t>
  </si>
  <si>
    <t>023088</t>
  </si>
  <si>
    <t>Equasym Depot 30 mg kapsel med modifisert frisetting, hard, 30 stk blisterpakning</t>
  </si>
  <si>
    <t>065305</t>
  </si>
  <si>
    <t>Equasym Depot 10 mg kapsel med modifisert frisetting, hard, 30 stk blisterpakning</t>
  </si>
  <si>
    <t>065287</t>
  </si>
  <si>
    <t>A10BJ06</t>
  </si>
  <si>
    <t>Ozempic 1 mg injeksjonsvæske, oppløsning i ferdigfylt penn, 4 stk kanyle</t>
  </si>
  <si>
    <t>413340</t>
  </si>
  <si>
    <t>semaglutid</t>
  </si>
  <si>
    <t>Noxafil 100 mg enterotablett, 96 stk blisterpakning</t>
  </si>
  <si>
    <t>433666</t>
  </si>
  <si>
    <t>J02AX04</t>
  </si>
  <si>
    <t>Cancidas 50 mg pulver til konsentrat til infusjonsvæske, oppløsning, 50 mg hetteglass</t>
  </si>
  <si>
    <t>006115</t>
  </si>
  <si>
    <t>kaspofunginacetat</t>
  </si>
  <si>
    <t>Cancidas 70 mg pulver til konsentrat til infusjonsvæske, oppløsning, 70 mg hetteglass</t>
  </si>
  <si>
    <t>006079</t>
  </si>
  <si>
    <t>23.09.2022</t>
  </si>
  <si>
    <t>Grossister (og apotek) har tilstrekkelig lager / Annen behanding nødvendig</t>
  </si>
  <si>
    <t>26.09.2022</t>
  </si>
  <si>
    <t>Previcox 57 mg tyggetablett, 180 stk blisterpakning</t>
  </si>
  <si>
    <t>074297</t>
  </si>
  <si>
    <t>QP54AA01</t>
  </si>
  <si>
    <t>Ivomec vet 18,7 mg/g oralpasta, 6,42 g doseringssprøyte</t>
  </si>
  <si>
    <t>438150</t>
  </si>
  <si>
    <t>ivermektin</t>
  </si>
  <si>
    <t>QI05AI01</t>
  </si>
  <si>
    <t>ProteqFlu-Te  injeksjonsvæske, suspensjon, 10x1 dose hetteglass</t>
  </si>
  <si>
    <t>043616</t>
  </si>
  <si>
    <t>canarykoppervirus uttrykker influensa a virus, a/eq/richmond/1/07 (h3n8), levende, canarykoppervirus uttrykker influensa a virus, a/equi-2/ohio/03 (h3n8), levende, clostridium tetani, toksoid</t>
  </si>
  <si>
    <t>aprotinin, fibrinogen, humant, kalsiumklorid, trombin, human</t>
  </si>
  <si>
    <t>L01BB05</t>
  </si>
  <si>
    <t>Fludarabin Ebewe 25 mg/ml konsentrat til injeksjons-/infusjonsvæske, oppløsning, 5x2 ml hetteglass</t>
  </si>
  <si>
    <t>078895</t>
  </si>
  <si>
    <t>fludarabinfosfat</t>
  </si>
  <si>
    <t>Ebewe Pharma Ges.M.B.H Nfg. Kg</t>
  </si>
  <si>
    <t>Lasix Retard 30 mg kapsel, 100 stk</t>
  </si>
  <si>
    <t>28.09.2022</t>
  </si>
  <si>
    <t>Trileptal 600 mg tablett, filmdrasjert, 100 stk blisterpakning</t>
  </si>
  <si>
    <t>556951</t>
  </si>
  <si>
    <t>27.09.2022</t>
  </si>
  <si>
    <t>Exforge HCT 10 mg/320 mg/25 mg tablett, filmdrasjert, 28 stk blisterpakning</t>
  </si>
  <si>
    <t>055711</t>
  </si>
  <si>
    <t>Oppdatert 19.09.2022: mangelperiode til 04.10.2022_x000D_
Oppdatert 25.08.2022: mangelperiode til 20.09.2022_x000D_
Oppdatert 11.08.2022: mangelperiode til 30.08.2022_x000D_
Oppdatert 26.07.2022: mangelperiode til 16.08.2022_x000D_
Oppdatert 08.07.2022: mangelperiode til 26.07.2022_x000D_
Opprinnelig forventet levering: 12.07.2022</t>
  </si>
  <si>
    <t>C09DA02</t>
  </si>
  <si>
    <t>Teveten Comp 600 mg/12,5 mg tablett, filmdrasjert, 98 stk kalenderpakning</t>
  </si>
  <si>
    <t>099813</t>
  </si>
  <si>
    <t>eprosartanmesilat, hydroklortiazid</t>
  </si>
  <si>
    <t>Sandimmun 50 mg/ml konsentrat til infusjonsvæske, oppløsning, 10x5 ml ampulle</t>
  </si>
  <si>
    <t>004002</t>
  </si>
  <si>
    <t>Revatio 10 mg/ml pulver til mikstur, suspensjon, 1x32,27 g flaske av glass</t>
  </si>
  <si>
    <t>504169</t>
  </si>
  <si>
    <t>Oppdatert 04.08.2022: mangelperiode til 31.12.2022_x000D_
Oppdatert 01.07.2022: mangelperiode til 31.08.2022_x000D_
Oppdatert 10.06.2022: mangelperiode til 31.07.2022_x000D_
Oppdatert 23.05.2022: mangelperiode til 30.06.2022_x000D_
Opprinnelig forventet levering: 31.05.2022</t>
  </si>
  <si>
    <t>Oppdatert 04.08.2022: mangelperiode til 31.12.2022_x000D_
Oppdatert 01.07.2022: mangelperiode til 31.08.2022_x000D_
Oppdatert 10.06.2022: mangelperiode til 31.07.2022_x000D_
Oppdatert 23.05.2022: mangelperiode til 30.06.2022_x000D_
Oppdatert 14.02.2022: mangelperiode til 17.06.2022_x000D_
Oppdatert 28.01.2022: mangelperiode til 17.06.2022_x000D_
Oppdatert 11.11.2021: mangelperiode til 28.02.2022_x000D_
Oppdatert 02.06.2021: mangelperiode til 30.11.2021_x000D_
Oppdatert 22.04.2021: mangelperiode til 30.06.2021_x000D_
Opprinnelig forventet levering: 31.05.2021</t>
  </si>
  <si>
    <t>S02AA15</t>
  </si>
  <si>
    <t>Cilox 3 mg/ml øredråper, oppløsning, 5 ml flaske av plast med dråpespiss</t>
  </si>
  <si>
    <t>024043</t>
  </si>
  <si>
    <t>Mangel på Augmentin tabletter</t>
  </si>
  <si>
    <t>Augmentin 500 mg/125 mg</t>
  </si>
  <si>
    <t>Opprinnelig forventet levering: 04.11.2022</t>
  </si>
  <si>
    <t>Oppdatert 28.09.2022: mangelperiode til 07.10.2022_x000D_
Opprinnelig forventet levering: 07.10.2022</t>
  </si>
  <si>
    <t>Oppdatert 27.09.2022: mangelperiode til 28.10.2022_x000D_
Oppdatert 26.08.2022: mangelperiode til 21.10.2022_x000D_
Oppdatert 19.08.2022: mangelperiode til 30.09.2022_x000D_
Opprinnelig forventet levering: 02.09.2022</t>
  </si>
  <si>
    <t>Oppdatert 06.09.2022: mangelperiode til 21.10.2022_x000D_
Oppdatert 22.08.2022: mangelperiode til 07.10.2022_x000D_
Oppdatert 21.08.2022: mangelperiode til 07.10.2022_x000D_
Opprinnelig forventet levering: 10.09.2022</t>
  </si>
  <si>
    <t>Reltebon Depot 20 mg depottablett, 50 stk blisterpakning</t>
  </si>
  <si>
    <t>396602</t>
  </si>
  <si>
    <t>Opprinnelig forventet levering: 06.10.2022</t>
  </si>
  <si>
    <t>Estradot 37,5 mikrog/24 timer depotplaster, 24x1 stk foliepose</t>
  </si>
  <si>
    <t>005589</t>
  </si>
  <si>
    <t>østradiolhemihydrat</t>
  </si>
  <si>
    <t>C01BD07</t>
  </si>
  <si>
    <t>Dronedarone Teva 400 mg tablett, filmdrasjert, 100 stk blisterpakning</t>
  </si>
  <si>
    <t>460267</t>
  </si>
  <si>
    <t>dronedaronhydroklorid</t>
  </si>
  <si>
    <t>29.09.2022</t>
  </si>
  <si>
    <t>A12AX-</t>
  </si>
  <si>
    <r>
      <t xml:space="preserve">15.08.2022
01.09.2022
01.10.2022
</t>
    </r>
    <r>
      <rPr>
        <sz val="12"/>
        <color rgb="FFFF0000"/>
        <rFont val="Calibri"/>
        <family val="2"/>
        <scheme val="minor"/>
      </rPr>
      <t>01.11.2022</t>
    </r>
  </si>
  <si>
    <t>09.06.2022
20.07.2022</t>
  </si>
  <si>
    <t>C05BA01</t>
  </si>
  <si>
    <t>Hirudoid 3 mg/g salve, 40 g tube</t>
  </si>
  <si>
    <t>056533</t>
  </si>
  <si>
    <t>mukopolysakkaridpolysulfat</t>
  </si>
  <si>
    <t>Mangel på Amiodaron</t>
  </si>
  <si>
    <t>Amiodaron 50 mg/ml</t>
  </si>
  <si>
    <t>konsentrat til infusjons/injeksjonsvæske</t>
  </si>
  <si>
    <t>Fenylefrin 10 mg/ml konsentrat til injeksjons-/infusjonsvæske, oppløsning, 10x1 ml</t>
  </si>
  <si>
    <t>C01CA06</t>
  </si>
  <si>
    <t>431934</t>
  </si>
  <si>
    <t>fenylefrinhydroklorid</t>
  </si>
  <si>
    <t>Unimedic Pharma AS</t>
  </si>
  <si>
    <t>Opprinnelig forventet levrering: 30.09.2022. Oppdatert 26.09.2022. Forventet levering: 05.10.2022</t>
  </si>
  <si>
    <t>02.10.2022</t>
  </si>
  <si>
    <t>Oppdatert 24.08.2022: mangelperiode til 15.08.2024_x000D_
Opdatert 24.08.2022: startdato endret fra 10.08.2023</t>
  </si>
  <si>
    <t>Opprinnelig forventet levering: 23.11.2023</t>
  </si>
  <si>
    <t>Opprinnelig forventet levering: 15.05.2025</t>
  </si>
  <si>
    <t>Opprinnelig forventet levering: 07.03.2024</t>
  </si>
  <si>
    <t>Opprinnelig forventet levering: 07.09.2023</t>
  </si>
  <si>
    <t>Oppdatert 02.10.2022: mangelperiode til 02.10.2022_x000D_
Opprinnelig forventet levering: 11.07.2024</t>
  </si>
  <si>
    <t>Droncit</t>
  </si>
  <si>
    <t>EU/EØS og UK</t>
  </si>
  <si>
    <t>Mangel på Droncit vet tabletter - Legemiddelverket</t>
  </si>
  <si>
    <t>Mangel på Drontaste tabletter - Legemiddelverket</t>
  </si>
  <si>
    <t>Drontaste 150/144/50mg tabletter
(vnr 596523)  pakning på 2 tabletter</t>
  </si>
  <si>
    <t>Drontaste 525/504/175mg 
(vnr 046254) pakning på 2 tabletter</t>
  </si>
  <si>
    <t>Drontaste 525/504/175mg
(vnr 568365) pakning på 8 tabletter.</t>
  </si>
  <si>
    <t>03.10.2022</t>
  </si>
  <si>
    <t>B03AA01</t>
  </si>
  <si>
    <t>Niferex 30 mg/ml dråper, oppløsning, 30 ml flaske av mørkt glass med dråpeinnsats</t>
  </si>
  <si>
    <t>024830</t>
  </si>
  <si>
    <t>jern(ii)glysinsulfat</t>
  </si>
  <si>
    <t>Ucb Pharma Gmbh</t>
  </si>
  <si>
    <t>Oppdatert 14.09.2022: mangelperiode til 06.10.2022_x000D_
Oppdatert 02.10.2022
mangelperiode til 06.10.2022
Oppdatert 30.06.2022: mangelperiode til 13.07.2023
Oppdatert 24.06.2022: mangelperiode til 13.07.2023
Opprinnelig forventet levering: 13.07.2023</t>
  </si>
  <si>
    <t>SMOFlipid  infusjonsvæske, emulsjon, 10x100 ml infusjonsflaske av glass</t>
  </si>
  <si>
    <t>019280</t>
  </si>
  <si>
    <t>fiskeolje, rik på omega-3-syrer, olivenolje, renset, soyaolje, renset, triglyserider av middels kjedelengde</t>
  </si>
  <si>
    <t>Opprinnelig forventet levering: 12.10.2022</t>
  </si>
  <si>
    <t>Grossister (og apotek) har tilstrekkelig lager / Likeverdig alternativ tilgjengelig</t>
  </si>
  <si>
    <t>WITHOUT</t>
  </si>
  <si>
    <t>V08AB11</t>
  </si>
  <si>
    <t>Xenetix 350 mg I/ml injeksjonsvæske, oppløsning, 25x50 ml hetteglass</t>
  </si>
  <si>
    <t>046615</t>
  </si>
  <si>
    <t>jobitridol</t>
  </si>
  <si>
    <t>Xenetix 350 mg I/ml injeksjonsvæske, oppløsning, 10x500 ml hetteglass</t>
  </si>
  <si>
    <t>504944</t>
  </si>
  <si>
    <t>Xenetix 350 mg I/ml injeksjonsvæske, oppløsning, 10x100 ml hetteglass</t>
  </si>
  <si>
    <t>046110</t>
  </si>
  <si>
    <t>Xenetix 350 mg I/ml injeksjonsvæske, oppløsning, 10x200 ml hetteglass</t>
  </si>
  <si>
    <t>046201</t>
  </si>
  <si>
    <t>C04AD03</t>
  </si>
  <si>
    <t>Trental 400 mg depottablett, 100 stk blisterpakning</t>
  </si>
  <si>
    <t>001512</t>
  </si>
  <si>
    <t>pentoksyfyllin</t>
  </si>
  <si>
    <t>Xenetix 250 mg I/ml injeksjonsvæske, oppløsning, 10x100 ml hetteglass</t>
  </si>
  <si>
    <t>047449</t>
  </si>
  <si>
    <t>Xenetix 250 mg I/ml injeksjonsvæske, oppløsning, 25x50 ml hetteglass</t>
  </si>
  <si>
    <t>047134</t>
  </si>
  <si>
    <t>Xenetix 300 mg I/ml injeksjonsvæske, oppløsning, 25x20 ml hetteglass</t>
  </si>
  <si>
    <t>046896</t>
  </si>
  <si>
    <t>Xenetix 300 mg I/ml injeksjonsvæske, oppløsning, 10x100 ml hetteglass</t>
  </si>
  <si>
    <t>047043</t>
  </si>
  <si>
    <t>Xenetix 300 mg I/ml injeksjonsvæske, oppløsning, 25x50 ml hetteglass</t>
  </si>
  <si>
    <t>047019</t>
  </si>
  <si>
    <t>Xenetix 300 mg I/ml injeksjonsvæske, oppløsning, 10x200 ml hetteglass</t>
  </si>
  <si>
    <t>046466</t>
  </si>
  <si>
    <t>Xenetix 300 mg I/ml injeksjonsvæske, oppløsning, 10x500 ml hetteglass</t>
  </si>
  <si>
    <t>446716</t>
  </si>
  <si>
    <t>04.10.2022</t>
  </si>
  <si>
    <t>Oppdatert 28.07.2022: mangelperiode til 13.11.2022_x000D_
Opprinnelig forventet levering: 07.08.2022</t>
  </si>
  <si>
    <t>Oppdatert 04.10.2022: mangelperiode til 04.10.2022_x000D_
Oppdatert 04.10.2022: mangelperiode til 04.10.2022_x000D_
Opprinnelig forventet levering: 13.11.2022</t>
  </si>
  <si>
    <t>Mangel på Vaxchora og Dukoral</t>
  </si>
  <si>
    <t>Vaxchora</t>
  </si>
  <si>
    <t>brusepulver og pulver til mikstur, suspensjon</t>
  </si>
  <si>
    <t>058735</t>
  </si>
  <si>
    <t>S01ED01</t>
  </si>
  <si>
    <t>Timosan 1 mg/ml depotøyedråper, 5 ml flaske av plast med dråpespiss</t>
  </si>
  <si>
    <t>550897</t>
  </si>
  <si>
    <t>timololmaleat</t>
  </si>
  <si>
    <t>Timosan 1 mg/ml depotøyedråper, 3x5 ml flaske av plast med dråpespiss</t>
  </si>
  <si>
    <t>004885</t>
  </si>
  <si>
    <t>05.10.2022</t>
  </si>
  <si>
    <t xml:space="preserve">Mangel på pakningskomponenter fører til forsinket pakking på fabrikken. </t>
  </si>
  <si>
    <t>B05BA10</t>
  </si>
  <si>
    <t>Numeta  infusjonsvæske, emulsjon, 10x300 ml trekammerpose</t>
  </si>
  <si>
    <t>465167</t>
  </si>
  <si>
    <t>alanin, arginin, aspartinsyre, cystein, fenylalanin, glukosemonohydrat, glutaminsyre, glysin, histidin, isoleucin, kaliumacetat, kalsiumkloriddihydrat, lysinmonohydrat, magnesiumacetattetrahydrat, metionin, natriumglyserofosfat, hydrert, natriumklorid, olivenolje, renset, ornitinhydroklorid, prolin, serin, soyaolje, renset, taurin, treonin, tryptofan, tyrosin, valin</t>
  </si>
  <si>
    <r>
      <t xml:space="preserve">01.07.2022
01.10.2022
</t>
    </r>
    <r>
      <rPr>
        <sz val="12"/>
        <color rgb="FFFF0000"/>
        <rFont val="Calibri"/>
        <family val="2"/>
        <scheme val="minor"/>
      </rPr>
      <t>15.01.2023</t>
    </r>
  </si>
  <si>
    <t>18.01.2022
01.07.2022
06.10.2022</t>
  </si>
  <si>
    <t>06.10.2022</t>
  </si>
  <si>
    <t>Opprinnelig forventet levering: 20.10.2022</t>
  </si>
  <si>
    <t>Maxalt Rapitab 10 mg smeltetablett, 18x1 stk endoseblisterpakning</t>
  </si>
  <si>
    <t>539452</t>
  </si>
  <si>
    <t>Oppdatert 28.09.2022: mangelperiode til 07.10.2022_x000D_
Opprinnelig forventet levering: 28.10.2022</t>
  </si>
  <si>
    <t>Opprinnelig forventet levering: 17.10.2022</t>
  </si>
  <si>
    <t>Xenetix 350 mg I/ml injeksjonsvæske, oppløsning, 25x20 ml hetteglass</t>
  </si>
  <si>
    <t>046581</t>
  </si>
  <si>
    <t>Kloramfenikol Santen 10 mg/g øyesalve, 4,3 g tube</t>
  </si>
  <si>
    <t>544275</t>
  </si>
  <si>
    <t>Mangel på Ondansetron</t>
  </si>
  <si>
    <t>Ondansetron 4 mg</t>
  </si>
  <si>
    <t>smeltetabletter</t>
  </si>
  <si>
    <t>2338 pakninger</t>
  </si>
  <si>
    <t>J01DD04</t>
  </si>
  <si>
    <t>Ceftriaxon Fresenius Kabi 1 g pulver til injeksjons-/infusjonsvæske, oppløsning, 10x1 g hetteglass</t>
  </si>
  <si>
    <t>456693</t>
  </si>
  <si>
    <t>ceftriaksonnatrium</t>
  </si>
  <si>
    <t>L01CD02</t>
  </si>
  <si>
    <t>Docetaxel Kabi 160 mg/8 ml konsentrat til infusjonsvæske, oppløsning, 1x8 ml hetteglass</t>
  </si>
  <si>
    <t>580144</t>
  </si>
  <si>
    <t>docetaksel</t>
  </si>
  <si>
    <t>Fresenius Kabi Oncology Plc</t>
  </si>
  <si>
    <t>Oxaliplatin Fresenius Kabi 5 mg/ml konsentrat til infusjonsvæske, oppløsning, 1x40 ml hetteglass</t>
  </si>
  <si>
    <t>434128</t>
  </si>
  <si>
    <t>07.10.2022</t>
  </si>
  <si>
    <t>Oppdatert 14.09.2022: mangelperiode til 20.10.2022_x000D_
Oppdatert 24.08.2022: mangelperiode til 17.08.2023_x000D_
Opdatert 24.08.2022: startdato endret fra 11.08.2022</t>
  </si>
  <si>
    <t>naloksonhydrokloriddihydrat, oksykodonhydroklorid</t>
  </si>
  <si>
    <t>Rosuvastatin Sandoz 20 mg tablett, filmdrasjert, 100 stk boks av plast med tørremiddel</t>
  </si>
  <si>
    <t>100208</t>
  </si>
  <si>
    <t>Clozapin Hexal 25 mg tablett, 100 stk blisterpakning</t>
  </si>
  <si>
    <t>079295</t>
  </si>
  <si>
    <t>G03AC09</t>
  </si>
  <si>
    <t>Cerazette 75 mikrog tablett, filmdrasjert, 3x28 stk kalenderpakning</t>
  </si>
  <si>
    <t>518332</t>
  </si>
  <si>
    <t>desogestrel</t>
  </si>
  <si>
    <t>Oppdatert 27.09.2022: mangelperiode til 11.12.2022_x000D_
Oppdatert 10.08.2022: mangelperiode til 30.09.2022_x000D_
Oppdatert 28.06.2022: mangelperiode til 28.08.2022_x000D_
Opprinnelig forventet levering: 05.08.2022</t>
  </si>
  <si>
    <t>Opprinnelig forventet levering: 10.10.2022</t>
  </si>
  <si>
    <t>njeksjons-/infusjonsvæske</t>
  </si>
  <si>
    <t>70 pakninger</t>
  </si>
  <si>
    <t>Apomorfin PharmSwed 5 mg/ml infusjonsvæske, oppløsning, 5x20 ml hetteglass</t>
  </si>
  <si>
    <t>039147</t>
  </si>
  <si>
    <t>apomorfinhydroklorid (1), apomorfinhydrokloridhemihydrat</t>
  </si>
  <si>
    <t>N06AX21</t>
  </si>
  <si>
    <t>Duloxetin Pensa 60 mg enterokapsel, hard, 28 stk blisterpakning</t>
  </si>
  <si>
    <t>376628</t>
  </si>
  <si>
    <t>duloksetinhydroklorid</t>
  </si>
  <si>
    <t>Pensa Pharma Ab</t>
  </si>
  <si>
    <t>Oppdatert
11.10.2022 mangelperiode til 31.12.2022
Opprinnelig forventet levering: 20.10.2022</t>
  </si>
  <si>
    <t>V08CA04</t>
  </si>
  <si>
    <t>ProHance 279,3 mg/ml injeksjonsvæske, oppløsning, 10x10 ml hetteglass</t>
  </si>
  <si>
    <t>539437</t>
  </si>
  <si>
    <t>gadoteridol</t>
  </si>
  <si>
    <t>Bracco International B.V.</t>
  </si>
  <si>
    <t>11.10.2022</t>
  </si>
  <si>
    <t>Opprinnelig forventet levering: 25.11.2022</t>
  </si>
  <si>
    <t>Opprinnelig forventet levering: 20.02.2023</t>
  </si>
  <si>
    <t>Purevax RCP</t>
  </si>
  <si>
    <r>
      <t xml:space="preserve">15.10.2022
</t>
    </r>
    <r>
      <rPr>
        <sz val="12"/>
        <color rgb="FFFF0000"/>
        <rFont val="Calibri"/>
        <family val="2"/>
        <scheme val="minor"/>
      </rPr>
      <t>15.12.2022</t>
    </r>
  </si>
  <si>
    <t xml:space="preserve">Mangel på Estradot </t>
  </si>
  <si>
    <t>Estradot 37,5 mikrogram/24 timer</t>
  </si>
  <si>
    <t>Likeverdig alternativ tilgjengelig / Annen behandling nødvendig</t>
  </si>
  <si>
    <t>Rybelsus 3 mg tablett, 30 stk blisterpakning</t>
  </si>
  <si>
    <t>478961</t>
  </si>
  <si>
    <t>Rybelsus 7 mg tablett, 90 stk blisterpakning</t>
  </si>
  <si>
    <t>439552</t>
  </si>
  <si>
    <t>Fiasp 100 E/ml injeksjonsvæske, oppløsning, 1x10 ml hetteglass</t>
  </si>
  <si>
    <t>110665</t>
  </si>
  <si>
    <t>QJ01CE02</t>
  </si>
  <si>
    <t>Weifapenin 650 mg tablett, filmdrasjert, 30 stk blisterpakning</t>
  </si>
  <si>
    <t>139253</t>
  </si>
  <si>
    <t>R03DX05</t>
  </si>
  <si>
    <t>Xolair 75 mg injeksjonsvæske, oppløsning, 0,5 ml ferdigfylt sprøyte</t>
  </si>
  <si>
    <t>028257</t>
  </si>
  <si>
    <t>omalizumab</t>
  </si>
  <si>
    <t>Xolair 150 mg injeksjonsvæske, oppløsning, 1 ml ferdigfylt sprøyte</t>
  </si>
  <si>
    <t>028268</t>
  </si>
  <si>
    <t>Targiniq 15 mg/7,5 mg depottablett, 28 stk blisterpakning</t>
  </si>
  <si>
    <t>371402</t>
  </si>
  <si>
    <t>L01EA01</t>
  </si>
  <si>
    <t>Glivec 100 mg tablett, filmdrasjert, 60 stk blisterpakning</t>
  </si>
  <si>
    <t>456724</t>
  </si>
  <si>
    <t>imatinibmesilat</t>
  </si>
  <si>
    <t>Apoquel 3,6 mg tablett, filmdrasjert, 100 stk blisterpakning</t>
  </si>
  <si>
    <t>488228</t>
  </si>
  <si>
    <t>12.10.2022</t>
  </si>
  <si>
    <t>Oppdatert 06.10.2022: mangelperiode til 25.11.2022_x000D_
Opprinnelig forventet levering: 08.11.2022</t>
  </si>
  <si>
    <t>QJ01FF01</t>
  </si>
  <si>
    <t>Antirobe vet 25 mg kapsel, hard, 16 stk blisterpakning</t>
  </si>
  <si>
    <t>410658</t>
  </si>
  <si>
    <t>klindamycinhydroklorid</t>
  </si>
  <si>
    <t>Antirobe vet 150 mg kapsel, hard, 16 stk blisterpakning</t>
  </si>
  <si>
    <t>106471</t>
  </si>
  <si>
    <t>N04BA03</t>
  </si>
  <si>
    <t>Stalevo 175mg/43,75mg/200mg tablett, filmdrasjert, 100 stk flaske</t>
  </si>
  <si>
    <t>491775</t>
  </si>
  <si>
    <t>entakapon, karbidopa, levodopa</t>
  </si>
  <si>
    <t>Azopt 10 mg/ml øyedråper, suspensjon, 5 ml flaske av plast med dråpespiss</t>
  </si>
  <si>
    <t>566182</t>
  </si>
  <si>
    <t>Fenylefrin Unimedic 0,1 mg/ml injeksjonsvæske, oppløsning, 10x10 ml ampulle av glass</t>
  </si>
  <si>
    <t>579403</t>
  </si>
  <si>
    <t>Unimedic Pharma Ab</t>
  </si>
  <si>
    <t>13.10.2022</t>
  </si>
  <si>
    <t>Oppdatert 28.09.2022: mangelperiode til 17.10.2022_x000D_
Oppdatert 03.08.2022: mangelperiode til 03.10.2022_x000D_
Opprinnelig forventet levering: 12.09.2022</t>
  </si>
  <si>
    <t>Cardizem Retard 180 mg depottablett, 200 stk boks</t>
  </si>
  <si>
    <t>487595</t>
  </si>
  <si>
    <t>Ezetrol 10 mg tablett, 98 stk blisterpakning</t>
  </si>
  <si>
    <t>477017</t>
  </si>
  <si>
    <t>Oppdatert 07.10.2022: mangelperiode til 25.11.2022_x000D_
Oppdatert 06.10.2022: mangelperiode til 25.11.2022_x000D_
Oppdatert 06.10.2022: mangelperiode til 25.11.2022_x000D_
Oppdatert 05.09.2022: mangelperiode til 06.10.2022_x000D_
Opprinnelig forventet levering: 05.09.2022</t>
  </si>
  <si>
    <t>Oppdatert 11.10.2022: mangelperiode til 31.03.2025_x000D_
Oppdatert 11.10.2022: mangelperiode til 31.03.2025_x000D_
Oppdatert 11.10.2022: mangelperiode til 31.03.2025_x000D_
Oppdatert 11.10.2022: mangelperiode til 31.03.2025_x000D_
Oppdatert 11.10.2022: mangelperiode til 31.03.2025_x000D_
Oppdatert 11.10.2022: mangelperiode til 31.03.2025_x000D_
Oppdatert 11.10.2022: mangelperiode til 31.03.2025_x000D_
Oppdatert 16.11.2021: mangelperiode til 31.03.2023_x000D_
Opprinnelig forventet levering: 31.12.2021</t>
  </si>
  <si>
    <t>Oppdatert 11.10.2022: mangelperiode til 31.03.2025_x000D_
Opprinnelig forventet levering: 31.03.2023</t>
  </si>
  <si>
    <t>Oppdatert 26.08.2022: mangelperiode til 31.10.2022_x000D_
Opprinnelig forventet levering: 31.08.2022</t>
  </si>
  <si>
    <t>Opprinnelig forventet levering: 28.10.2022</t>
  </si>
  <si>
    <t>Oppdatert 15.09.2022: mangelperiode til 15.10.2022_x000D_
Oppdatert 26.08.2022: mangelperiode til 07.10.2022_x000D_
Oppdatert 30.06.2022: mangelperiode til 01.09.2022_x000D_
Oppdatert 17.02.2022: mangelperiode til 30.06.2022_x000D_
Oppdatert 10.02.2022: mangelperiode til 31.05.2022_x000D_
Oppdatert 27.12.2021: mangelperiode til 01.04.2022_x000D_
Oppdatert 23.12.2021: mangelperiode til 01.04.2022_x000D_
Opprinnelig forventet levering: 28.02.2022</t>
  </si>
  <si>
    <r>
      <t xml:space="preserve">15.01.2022                                         15.02.2022                                        01.04.2022                                         01.06.2022
</t>
    </r>
    <r>
      <rPr>
        <sz val="12"/>
        <color rgb="FFFF0000"/>
        <rFont val="Calibri"/>
        <family val="2"/>
        <scheme val="minor"/>
      </rPr>
      <t>01.02.2023</t>
    </r>
  </si>
  <si>
    <t>29.06.2022
12.07.2022
16.10.2022</t>
  </si>
  <si>
    <r>
      <t xml:space="preserve">15.09.2022
15.10.2022
</t>
    </r>
    <r>
      <rPr>
        <sz val="12"/>
        <color rgb="FFFF0000"/>
        <rFont val="Calibri"/>
        <family val="2"/>
        <scheme val="minor"/>
      </rPr>
      <t>01.12.2022</t>
    </r>
  </si>
  <si>
    <t xml:space="preserve">10.08.2022
12.10.2022
</t>
  </si>
  <si>
    <r>
      <t xml:space="preserve">15.10.2022
01.12.2022
</t>
    </r>
    <r>
      <rPr>
        <sz val="12"/>
        <color rgb="FFFF0000"/>
        <rFont val="Calibri"/>
        <family val="2"/>
        <scheme val="minor"/>
      </rPr>
      <t>01.02.2023</t>
    </r>
  </si>
  <si>
    <t>A07E A01</t>
  </si>
  <si>
    <t>Prednisolon Unimedic 31,25 mg rektalvæske, oppløsning, 6x125 ml flaske av plast med rektalspiss</t>
  </si>
  <si>
    <t>Unimedic Pharma</t>
  </si>
  <si>
    <t>Kapasitetutfordringer</t>
  </si>
  <si>
    <t>17.10.2022</t>
  </si>
  <si>
    <t>Opprinnelig forventet levering: 15.11.2022</t>
  </si>
  <si>
    <t>A07CA</t>
  </si>
  <si>
    <t>18.10.2022</t>
  </si>
  <si>
    <t>Oppdatert 09.09.2022: mangelperiode til 21.10.2022_x000D_
Oppdatert 25.07.2022: mangelperiode til 21.10.2022_x000D_
Oppdatert 22.07.2022: mangelperiode til 21.10.2022_x000D_
Oppdatert 22.07.2022:
Opprinnelig start 01.08.2022
Oppdatert 20.07.2022: mangelperiode til 21.10.2022.
Oppdatert 19.07.2022: mangelperiode til 21.10.2022
Opprinnelig forventet levering: 15.10.2022</t>
  </si>
  <si>
    <t xml:space="preserve">New packaging, issue with the documentation  </t>
  </si>
  <si>
    <t>Allopurinol Aristo 100 mg tablett, 100 stk blisterpakning</t>
  </si>
  <si>
    <t>441125</t>
  </si>
  <si>
    <t>Aristo Pharma Gmbh</t>
  </si>
  <si>
    <t>Vardenafil Krka 20 mg tablett, filmdrasjert, 12x1 stk endoseblisterpakning</t>
  </si>
  <si>
    <t>079246</t>
  </si>
  <si>
    <t>vardenafilhydrokloridtrihydrat</t>
  </si>
  <si>
    <t>Krka</t>
  </si>
  <si>
    <t>Cerenia 60 mg tablett, 4 stk blisterpakning</t>
  </si>
  <si>
    <t>149525</t>
  </si>
  <si>
    <t>QN01AB06</t>
  </si>
  <si>
    <t>IsoFlo vet 100 % w/w væske til inhalasjonsdamp, 1x250 ml flaske av glass</t>
  </si>
  <si>
    <t>002185</t>
  </si>
  <si>
    <t>isofluran</t>
  </si>
  <si>
    <t>Zoetis Finland Oy</t>
  </si>
  <si>
    <t>Mangel på Xylocain-Adrenalin - Legemiddelverket</t>
  </si>
  <si>
    <t>Stilnoct 10 mg tablett, filmdrasjert, 150x1 stk endoseblisterpakning</t>
  </si>
  <si>
    <t>zalpidemtartrat</t>
  </si>
  <si>
    <t>Endret distribusjonslokale</t>
  </si>
  <si>
    <t>19.10.2022</t>
  </si>
  <si>
    <t>Opprinnelig forventet levering: 05.12.2022</t>
  </si>
  <si>
    <t>N02BA01</t>
  </si>
  <si>
    <t>Aspirin 500 mg tablett, drasjert, 20 stk blisterpakning</t>
  </si>
  <si>
    <t>125232</t>
  </si>
  <si>
    <t>acetylsalisylsyre</t>
  </si>
  <si>
    <t>Opprinnelig forventet levering: 02.11.2022</t>
  </si>
  <si>
    <t>Stesolid prefill 5 mg/ml rektalvæske, oppløsning, 5x2 ml, ferdigfylt sprøyte</t>
  </si>
  <si>
    <t>440883</t>
  </si>
  <si>
    <t xml:space="preserve">Andre styrker tilgjengelig </t>
  </si>
  <si>
    <t>Tilstrekkelig lager hos grossist (og apotek) / Annen behandling nødvendig</t>
  </si>
  <si>
    <t>Annen legemiddelformulering tilgjengelig / Annen behandling nødvemdig</t>
  </si>
  <si>
    <t>OxyNorm 10 mg kapsel, hard, 28 stk blisterpakning</t>
  </si>
  <si>
    <t>009543</t>
  </si>
  <si>
    <t>OxyContin 40 mg depottablett, 98x1 stk endosebeholder</t>
  </si>
  <si>
    <t>005842</t>
  </si>
  <si>
    <t>OxyContin 10 mg depottablett, 28x1 stk endoseblisterpakning</t>
  </si>
  <si>
    <t>005604</t>
  </si>
  <si>
    <t>Dolcontin 100 mg depottablett, 100 stk blisterpakning</t>
  </si>
  <si>
    <t>139881</t>
  </si>
  <si>
    <t>A10BK02</t>
  </si>
  <si>
    <t>Invokana 300 mg tablett, filmdrasjert, 30x1 stk endoseblisterpakning</t>
  </si>
  <si>
    <t>135362</t>
  </si>
  <si>
    <t>kanagliflozinhemihydrat</t>
  </si>
  <si>
    <t>Janssen-Cilag International N.V</t>
  </si>
  <si>
    <t>Tramagetic Retard 150 mg depottablett, 20x1 stk endoseblisterpakning</t>
  </si>
  <si>
    <t>182376</t>
  </si>
  <si>
    <t>20.10.2022</t>
  </si>
  <si>
    <t>Opprinnelig forventet levering: 30.12.2022</t>
  </si>
  <si>
    <t>Tadalafil Accord 20 mg tablett, filmdrasjert, 56 stk blisterpakning</t>
  </si>
  <si>
    <t>561881</t>
  </si>
  <si>
    <t>QI05AL01</t>
  </si>
  <si>
    <t>Equilis Prequenza Te  injeksjonsvæske, suspensjon, 10x1 ml ferdigfylt sprøyte</t>
  </si>
  <si>
    <t>387395</t>
  </si>
  <si>
    <t>clostridium tetani, toksoid, hesteinfluensavirus h3n8, a/ekvint/newmarket/2/93, inaktivert, hesteinfluensavirus, stamme a/equi-2/south africa/4/03</t>
  </si>
  <si>
    <t>Equilis Prequenza 50 antigen enheter/50 antigen enheter injeksjonsvæske, suspensjon, 10 stk kanyle</t>
  </si>
  <si>
    <t>152943</t>
  </si>
  <si>
    <t>hesteinfluensavirus h3n8, a/ekvint/newmarket/2/93, inaktivert, hesteinfluensavirus, stamme a/equi-2/south africa/4/03</t>
  </si>
  <si>
    <t>Numeta G13E</t>
  </si>
  <si>
    <t>35 pakninger</t>
  </si>
  <si>
    <t xml:space="preserve">Azopt </t>
  </si>
  <si>
    <t>Mangel på Azopt øyedråper</t>
  </si>
  <si>
    <t>21.10.2022</t>
  </si>
  <si>
    <t>Oppdatert 13.10.2022: mangelperiode til 27.10.2022_x000D_
Opprinnelig forventet levering: 15.10.2022</t>
  </si>
  <si>
    <t>Oppdatert 13.10.2022: mangelperiode til 28.10.2022_x000D_
Oppdatert 03.10.2022: mangelperiode til 28.10.2022_x000D_
Oppdatert 02.09.2022: mangelperiode til 15.10.2022_x000D_
Opprinnelig forventet levering: 30.10.2022</t>
  </si>
  <si>
    <t>Procren Depot 30 mg pulver og væske til injeksjonsvæske, suspensjon i tokammersprøyte, 1x30 mg tokammersprøyte</t>
  </si>
  <si>
    <t>099157</t>
  </si>
  <si>
    <t>Visipaque 320 mg I/ml injeksjonsvæske, oppløsning, 10x50 ml flaske av plast</t>
  </si>
  <si>
    <t>019132</t>
  </si>
  <si>
    <t>Oppdatert 26.09.2022: mangelperiode til 31.12.2022_x000D_
Oppdatert 24.08.2022: mangelperiode til 01.10.2022_x000D_
Opprinnelig forventet levering: 01.09.2022</t>
  </si>
  <si>
    <t>L02BA01</t>
  </si>
  <si>
    <t>Tamoxifen Mylan 20 mg tablett, 100 stk boks</t>
  </si>
  <si>
    <t>412924</t>
  </si>
  <si>
    <t>tamoksifensitrat</t>
  </si>
  <si>
    <t>Grossister (og apotek) har tilstrekkelig lager / Andre styrker tilgjengelig</t>
  </si>
  <si>
    <t>Grossister (og apotek) har tilstrekkelig lager /  Likeverdig alternativ tilgjengelig</t>
  </si>
  <si>
    <t>24.10.2022</t>
  </si>
  <si>
    <t>Oppdatert 28.06.2022: mangelperiode til 20.01.2023_x000D_
Opprinnelig forventet levering: 20.01.2023</t>
  </si>
  <si>
    <t>Lenzetto 1,53 mg/spray transdermalspray, oppløsning, 56 doser spraybeholder</t>
  </si>
  <si>
    <t>173277</t>
  </si>
  <si>
    <t>Oppdatert 18.10.2022: mangelperiode til 05.11.2022_x000D_
Oppdatert 28.07.2022: mangelperiode til 22.10.2022_x000D_
Oppdatert 25.07.2022: mangelperiode til 24.09.2022_x000D_
Opprinnelig forventet levering: 03.09.2022</t>
  </si>
  <si>
    <t>Oppdatert 24.10.2022: mangelperiode til 31.12.2022_x000D_
Oppdatert 24.10.2022: mangelperiode til 31.12.2022_x000D_
Oppdatert 24.10.2022: mangelperiode til 31.12.2022_x000D_
Oppdatert 24.10.2022: mangelperiode til 31.12.2022_x000D_
Oppdatert 13.10.2022: mangelperiode til 01.11.2022_x000D_
Oppdatert 15.09.2022: mangelperiode til 31.12.2022_x000D_
Oppdatert 25.07.2022: mangelperiode til 15.09.2022_x000D_
Oppdatert 10.06.2022: mangelperiode til 15.08.2022_x000D_
Oppdatert 17.02.2022: mangelperiode til 10.06.2022_x000D_
Opprinnelig forventet levering: 31.05.2022</t>
  </si>
  <si>
    <t>Utfasing av produkt</t>
  </si>
  <si>
    <t xml:space="preserve">Mangel på Procren Depot </t>
  </si>
  <si>
    <t>Procren Depot 30 mg</t>
  </si>
  <si>
    <t>10 pakninger</t>
  </si>
  <si>
    <t xml:space="preserve">Stalevo 175mg/43.75,g/200 mg </t>
  </si>
  <si>
    <t>Sverige/Danmark</t>
  </si>
  <si>
    <t>Mangel på Stalevo tabletter</t>
  </si>
  <si>
    <t>injeksjons-/infusjonsvæske,</t>
  </si>
  <si>
    <t>Oncaspar 750 E/ml, 3750 E hetteglass</t>
  </si>
  <si>
    <t>25.10.2022</t>
  </si>
  <si>
    <t>DuoTrav 40 mikrog/ml/5 mg/ml øyedråper, oppløsning, 3x2,5 ml flaske</t>
  </si>
  <si>
    <t>124870</t>
  </si>
  <si>
    <t>timololmaleat, travoprost</t>
  </si>
  <si>
    <t>Votubia 2 mg dispergerbar tablett, 30 stk blisterpakning</t>
  </si>
  <si>
    <t>399306</t>
  </si>
  <si>
    <t>Opprinnelig forventet levering: 30.10.2022</t>
  </si>
  <si>
    <t>Cilox 3 mg/g øyesalve, 3,5 g tube</t>
  </si>
  <si>
    <t>012812</t>
  </si>
  <si>
    <t>Opprinnelig forventet levering: 13.11.2022</t>
  </si>
  <si>
    <t>Twinrix Adult 720 ELISA E/ml/20 mikrog/ml injeksjonsvæske, suspensjon i ferdigfylt sprøyte, 10 stk kanyle</t>
  </si>
  <si>
    <t>170142</t>
  </si>
  <si>
    <t>Havrix 1 440 ELISA E/ml injeksjonsvæske, suspensjon, 10x1 ml ferdigfylt sprøyte</t>
  </si>
  <si>
    <t>498691</t>
  </si>
  <si>
    <t>Opprinnelig forventet levering:
29.12.2022</t>
  </si>
  <si>
    <t>26.10.2022</t>
  </si>
  <si>
    <t>Atenolol Mylan 100 mg</t>
  </si>
  <si>
    <r>
      <t xml:space="preserve">01.03.2022                                        01.04.2022                                              15.04.2022  </t>
    </r>
    <r>
      <rPr>
        <sz val="12"/>
        <color rgb="FFFF0000"/>
        <rFont val="Calibri"/>
        <family val="2"/>
        <scheme val="minor"/>
      </rPr>
      <t xml:space="preserve">                                               </t>
    </r>
    <r>
      <rPr>
        <sz val="12"/>
        <rFont val="Calibri"/>
        <family val="2"/>
        <scheme val="minor"/>
      </rPr>
      <t xml:space="preserve">15.05.2022
</t>
    </r>
    <r>
      <rPr>
        <sz val="12"/>
        <color theme="1"/>
        <rFont val="Calibri"/>
        <family val="2"/>
        <scheme val="minor"/>
      </rPr>
      <t>15.06.2022</t>
    </r>
    <r>
      <rPr>
        <sz val="12"/>
        <color rgb="FFFF0000"/>
        <rFont val="Calibri"/>
        <family val="2"/>
        <scheme val="minor"/>
      </rPr>
      <t xml:space="preserve">
</t>
    </r>
    <r>
      <rPr>
        <sz val="12"/>
        <rFont val="Calibri"/>
        <family val="2"/>
        <scheme val="minor"/>
      </rPr>
      <t>01.09.2022</t>
    </r>
    <r>
      <rPr>
        <sz val="12"/>
        <color rgb="FFFF0000"/>
        <rFont val="Calibri"/>
        <family val="2"/>
        <scheme val="minor"/>
      </rPr>
      <t xml:space="preserve">
01.03.2023</t>
    </r>
  </si>
  <si>
    <t>Tamoxifen 20 mg</t>
  </si>
  <si>
    <t>Mangel på Tamoxifen tabletter</t>
  </si>
  <si>
    <t>Zocor 20 mg tablett, filmdrasjert, 98 stk blisterpakning</t>
  </si>
  <si>
    <t>454199</t>
  </si>
  <si>
    <t>N01AB06</t>
  </si>
  <si>
    <t>Isofluran Baxter  væske til inhalasjonsdamp, 6x250 ml beholder av mørkt glass</t>
  </si>
  <si>
    <t>553486</t>
  </si>
  <si>
    <t>27.10.2022</t>
  </si>
  <si>
    <t>Oppdatert 06.10.2022: mangelperiode til 25.11.2022_x000D_
Oppdatert 05.09.2022: mangelperiode til 11.10.2022_x000D_
Opprinnelig forventet levering: 13.09.2022</t>
  </si>
  <si>
    <t>Oppdatert 16.09.2022: mangelperiode til 01.12.2022_x000D_
Oppdatert 25.07.2022: mangelperiode til 10.10.2022_x000D_
Oppdatert 30.05.2022: mangelperiode til 01.09.2022_x000D_
Opprinnelig forventet levering: 31.05.2022</t>
  </si>
  <si>
    <t>Augmentin 400 mg/5 ml/57 mg/5 ml pulver til mikstur, suspensjon, 70 ml flaske av glass</t>
  </si>
  <si>
    <t>Oppdatert 14.09.2022: mangelperiode til 11.11.2022_x000D_
Oppdatert 14.09.2022: mangelperiode til 11.11.2022_x000D_
Oppdatert 14.09.2022: mangelperiode til 11.11.2022_x000D_
Opprinnelig forventet levering: 11.11.2022</t>
  </si>
  <si>
    <t>Microgynon 150 mikrog/30 mikrog tablett, drasjert, 3x21 stk kalenderpakning</t>
  </si>
  <si>
    <t>595504</t>
  </si>
  <si>
    <t>Bayer AB</t>
  </si>
  <si>
    <t>S01EE01</t>
  </si>
  <si>
    <t>latanoprost</t>
  </si>
  <si>
    <t>28.10.2022</t>
  </si>
  <si>
    <t>Oppdatert 25.07.2022: mangelperiode til 30.11.2022_x000D_
Opprinnelig forventet levering: 31.08.2022</t>
  </si>
  <si>
    <t>Oppdatert 27.09.2022: mangelperiode til 31.10.2022_x000D_
Opprinnelig forventet levering: 30.09.2022</t>
  </si>
  <si>
    <t>Frontline vet 2,5 mg/ml hudspray, oppløsning, 100 ml flaske av plast med spraypumpe</t>
  </si>
  <si>
    <t>380071</t>
  </si>
  <si>
    <t>Oppdatert 12.10.2022: mangelperiode til 16.12.2022_x000D_
Oppdatert 10.08.2022: mangelperiode til 31.10.2022_x000D_
Oppdatert 28.06.2022: mangelperiode til 28.08.2022_x000D_
Opprinnelig forventet levering: 14.08.2022</t>
  </si>
  <si>
    <r>
      <t xml:space="preserve">01.09.2022
01.11.2022
</t>
    </r>
    <r>
      <rPr>
        <sz val="12"/>
        <color rgb="FFFF0000"/>
        <rFont val="Calibri"/>
        <family val="2"/>
        <scheme val="minor"/>
      </rPr>
      <t>01.12.2022</t>
    </r>
  </si>
  <si>
    <t>D02AE01</t>
  </si>
  <si>
    <t>Canoderm 5 % krem, 100 g tube</t>
  </si>
  <si>
    <t>067923</t>
  </si>
  <si>
    <t>urea</t>
  </si>
  <si>
    <t>Canoderm 5 % krem, 500 g boks</t>
  </si>
  <si>
    <t>067932</t>
  </si>
  <si>
    <t>31.10.2022</t>
  </si>
  <si>
    <t>Oppdatert 20.09.2022: mangelperiode til 31.10.2022_x000D_
Opprinnelig forventet levering: 20.09.2022</t>
  </si>
  <si>
    <t>J01CE01</t>
  </si>
  <si>
    <t>Benzylpenicillin Panpharma 1,2 g pulver til injeksjons-/infusjonsvæske, oppløsning, 10x1,2 g hetteglass</t>
  </si>
  <si>
    <t>546838</t>
  </si>
  <si>
    <t>benzylpenicillinnatrium</t>
  </si>
  <si>
    <t xml:space="preserve">Augmentin </t>
  </si>
  <si>
    <t>Mangel på Augmentin</t>
  </si>
  <si>
    <t>02.11.2022</t>
  </si>
  <si>
    <t xml:space="preserve">Factory supply delay </t>
  </si>
  <si>
    <t>Oppdatert 02.11.2022: mangelperiode til 26.11.2022_x000D_
Opprinnelig forventet levering: 05.11.2022</t>
  </si>
  <si>
    <t>QP54AA55</t>
  </si>
  <si>
    <t>Stronghold Plus 30 mg/dose/5 mg/dose påflekkingsvæske, oppløsning, 3x0,5 ml pipette</t>
  </si>
  <si>
    <t>170087</t>
  </si>
  <si>
    <t>sarolaner, selamektin</t>
  </si>
  <si>
    <t>Synulox vet 40 mg/10 mg tablett, 10 stk blisterpakning</t>
  </si>
  <si>
    <t>088419</t>
  </si>
  <si>
    <t xml:space="preserve">European Distribution Center move from Belgium to Holland </t>
  </si>
  <si>
    <t>QM01AH92</t>
  </si>
  <si>
    <t>Trocoxil 30 mg tyggetablett, 2 stk blisterpakning</t>
  </si>
  <si>
    <t>513494</t>
  </si>
  <si>
    <t>mavakoksib</t>
  </si>
  <si>
    <t>Trocoxil 75 mg tyggetablett, 2 stk blisterpakning</t>
  </si>
  <si>
    <t>118575</t>
  </si>
  <si>
    <t>Nicotinell 21 mg/24 timer depotplaster, 7 stk eske</t>
  </si>
  <si>
    <t>012799</t>
  </si>
  <si>
    <t>nikotin</t>
  </si>
  <si>
    <t>Nicotinell 14 mg/24 timer depotplaster, 7 stk eske</t>
  </si>
  <si>
    <t>012716</t>
  </si>
  <si>
    <t>Zoledronsyre Fresenius Kabi 4 mg/5 ml konsentrat til infusjonsvæske, oppløsning, 4x5 ml hetteglass</t>
  </si>
  <si>
    <t>380230</t>
  </si>
  <si>
    <t>zoledronic acid1, zoledronsyre, zoledronsyremonohydrat</t>
  </si>
  <si>
    <t>01.11.2022</t>
  </si>
  <si>
    <t>Oppdatert 19.10.2022: mangelperiode til 08.11.2022_x000D_
Opprinnelig forventet levering: 02.11.2022</t>
  </si>
  <si>
    <t>Signifor 20 mg</t>
  </si>
  <si>
    <t>Xalatan 50 mikrog/ml øyedråper, oppløsning, 3x2,5 ml flaske av plast</t>
  </si>
  <si>
    <t>486464</t>
  </si>
  <si>
    <t>G03GA02</t>
  </si>
  <si>
    <t>Menopur 75 IU pulver og væske til injeksjonsvæske, oppløsning, 1 ml ampulle</t>
  </si>
  <si>
    <t>002875</t>
  </si>
  <si>
    <t>menotropin, humant</t>
  </si>
  <si>
    <t>Menopur 600 IU pulver og væske til injeksjonsvæske, oppløsning, 1 ml ferdigfylt sprøyte</t>
  </si>
  <si>
    <t>087229</t>
  </si>
  <si>
    <t>Menopur 1 200 IU pulver og væske til injeksjonsvæske, oppløsning, 1200 IU hetteglass</t>
  </si>
  <si>
    <t>087240</t>
  </si>
  <si>
    <t>Noxafil 300 mg</t>
  </si>
  <si>
    <t>Belgia/Luxembmourg/Nederland</t>
  </si>
  <si>
    <t>B05BA01</t>
  </si>
  <si>
    <t>Vaminolac  infusjonsvæske, oppløsning, 100 ml infusjonsflaske av glass</t>
  </si>
  <si>
    <t>558597</t>
  </si>
  <si>
    <t>alanin, arginin, aspartinsyre, cystein, fenylalanin, glutaminsyre, glysin, histidin, isoleucin, lysinmonohydrat, metionin, prolin, serin, taurin, treonin, tryptofan, tyrosin, valin</t>
  </si>
  <si>
    <t>Pevisone 1 mg/g/10 mg/g krem, 30 g tube</t>
  </si>
  <si>
    <t>03.11.2022</t>
  </si>
  <si>
    <t>H02AA02</t>
  </si>
  <si>
    <t>Florinef 0,1 mg tablett, 100 stk boks</t>
  </si>
  <si>
    <t>183871</t>
  </si>
  <si>
    <t>fludrokortisonacetat</t>
  </si>
  <si>
    <t>Oppdatert 16.08.2022: mangelperiode til 31.12.2022_x000D_
Opprinnelig forventet levering: 02.09.2022</t>
  </si>
  <si>
    <t>Oppdatert 13.10.2022: mangelperiode til 28.02.2023_x000D_
Oppdatert 27.09.2022: mangelperiode til 30.12.2022_x000D_
Oppdatert 26.08.2022: mangelperiode til 31.10.2022_x000D_
Oppdatert 16.06.2022: mangelperiode til 30.09.2022_x000D_
Opprinnelig forventet levering: 31.08.2022</t>
  </si>
  <si>
    <t>Migea 200 mg tablett, 10 stk blisterpakning</t>
  </si>
  <si>
    <t>L03AB08</t>
  </si>
  <si>
    <t>Betaferon 250 mikrog/ml pulver og væske til injeksjonsvæske, oppløsning, 30 stk spritkompresser</t>
  </si>
  <si>
    <t>548121</t>
  </si>
  <si>
    <t>interferon beta-1b</t>
  </si>
  <si>
    <t>Almogran 12,5 mg tablett, filmdrasjert, 9 stk blisterpakning</t>
  </si>
  <si>
    <t>094122</t>
  </si>
  <si>
    <t>Almirall</t>
  </si>
  <si>
    <t>Visipaque 270 mg I/ml injeksjonsvæske, oppløsning, 10x50 ml flaske av plast</t>
  </si>
  <si>
    <t>019121</t>
  </si>
  <si>
    <t>04.11.2022</t>
  </si>
  <si>
    <t>Oppdatert 25.10.2022: mangelperiode til 18.11.2022_x000D_
Opprinnelig forventet levering: 30.10.2022</t>
  </si>
  <si>
    <t>Valganciclovir Accord 450 mg tablett, filmdrasjert, 60 stk blisterpakning</t>
  </si>
  <si>
    <t>052311</t>
  </si>
  <si>
    <t>M04AA03</t>
  </si>
  <si>
    <t>Febuxostat Accord 80 mg tablett, filmdrasjert, 28 stk blisterpakning</t>
  </si>
  <si>
    <t>576094</t>
  </si>
  <si>
    <t>febuksostat</t>
  </si>
  <si>
    <t>Isofluran 100 %</t>
  </si>
  <si>
    <t>væske til inhalasjonsdamp</t>
  </si>
  <si>
    <t>Mangel på Gefitinib</t>
  </si>
  <si>
    <t>Tillatelse for salg av utenlandske pakninger</t>
  </si>
  <si>
    <r>
      <t xml:space="preserve">01.11.2022
</t>
    </r>
    <r>
      <rPr>
        <sz val="12"/>
        <color rgb="FFFF0000"/>
        <rFont val="Calibri"/>
        <family val="2"/>
        <scheme val="minor"/>
      </rPr>
      <t>15.01.2023</t>
    </r>
  </si>
  <si>
    <t>Synalar 0,025 % gel, 30 g tube</t>
  </si>
  <si>
    <t>098199</t>
  </si>
  <si>
    <t>07.11.2022</t>
  </si>
  <si>
    <t>Opprinnelig forventet levering: 11.11.2022</t>
  </si>
  <si>
    <t>Tresiba 100 E/ml injeksjonsvæske, oppløsning, 5x3 ml ferdigfylt penn, flextouch</t>
  </si>
  <si>
    <t>152543</t>
  </si>
  <si>
    <t>Synalar 0,025 % salve, 30 g tube</t>
  </si>
  <si>
    <t>098245</t>
  </si>
  <si>
    <t>A10BH01</t>
  </si>
  <si>
    <t>Sitagliptin Glenmark 25 mg tablett, filmdrasjert, 98 stk blisterpakning</t>
  </si>
  <si>
    <t>148485</t>
  </si>
  <si>
    <t>sitagliptinhydrokloridmonohydrat</t>
  </si>
  <si>
    <t>Sitagliptin Glenmark 50 mg tablett, filmdrasjert, 56 stk blisterpakning</t>
  </si>
  <si>
    <t>079943</t>
  </si>
  <si>
    <t>08.11.2022</t>
  </si>
  <si>
    <t>Opprinnelig forventet levering: 09.01.2023</t>
  </si>
  <si>
    <t>Opprinnelig forventet levering: 01.02.2023</t>
  </si>
  <si>
    <t>Oppdatert 08.09.2022: mangelperiode til 15.11.2022_x000D_
Opprinnelig forventet levering: 01.10.2022</t>
  </si>
  <si>
    <t>Ritalin 10 mg tablett, 30 stk blisterpakning</t>
  </si>
  <si>
    <t>163089</t>
  </si>
  <si>
    <t>Infectopharm Arzneimittel Und Consilium Gmbh</t>
  </si>
  <si>
    <t>Opprinnelig forventet levering: 16.11.2022</t>
  </si>
  <si>
    <t>Opprinnelig forventet levering: 31.12.2023</t>
  </si>
  <si>
    <t>L01XH03</t>
  </si>
  <si>
    <t>Farydak 10 mg kapsel, hard, 6 stk blisterpakning</t>
  </si>
  <si>
    <t>171592</t>
  </si>
  <si>
    <t>panobinostatlaktat</t>
  </si>
  <si>
    <t>Secura Bio Limited</t>
  </si>
  <si>
    <t>Canesten 500 mg vag tablett, 1 stk</t>
  </si>
  <si>
    <t>klotrimazole</t>
  </si>
  <si>
    <t>Økt salg</t>
  </si>
  <si>
    <t>15.11.2022
15.01.2023</t>
  </si>
  <si>
    <t>G02BA03</t>
  </si>
  <si>
    <t>Kyleena 19,5 mg intrauterint innlegg, 1 stk endoseblisterpakning</t>
  </si>
  <si>
    <t>518450</t>
  </si>
  <si>
    <t>levonorgestrel</t>
  </si>
  <si>
    <t>S01BC03</t>
  </si>
  <si>
    <t>Voltaren Ophtha 1 mg/ml øyedråper, oppløsning, 5 ml flaske</t>
  </si>
  <si>
    <t>120538</t>
  </si>
  <si>
    <t>Cinacalcet Accordpharma 60 mg tablett, filmdrasjert, 28 stk blisterpakning</t>
  </si>
  <si>
    <t>172170</t>
  </si>
  <si>
    <t>10.11.2022</t>
  </si>
  <si>
    <t>Oppdatert 03.11.2022: mangelperiode til 11.11.2022_x000D_
Opprinnelig forventet levering: 04.11.2022</t>
  </si>
  <si>
    <t>Mangel på Migea</t>
  </si>
  <si>
    <t>11.11.2022</t>
  </si>
  <si>
    <t>Opprinnelig forventet levering: 19.12.2022</t>
  </si>
  <si>
    <t>Opprinnelig forventet levering: 11.12.2022</t>
  </si>
  <si>
    <t>Rybelsus 14 mg tablett, 90 stk blisterpakning</t>
  </si>
  <si>
    <t>047094</t>
  </si>
  <si>
    <t xml:space="preserve">Forecast ikke vedlikeholdt riktig </t>
  </si>
  <si>
    <t>B06AC01</t>
  </si>
  <si>
    <t>Cinryze 500 IE pulver og væske til injeksjonsvæske, oppløsning, 500 IE hetteglass</t>
  </si>
  <si>
    <t>136121</t>
  </si>
  <si>
    <t>c1-esteraseinhibitor, human</t>
  </si>
  <si>
    <t>Takeda Manufacturing Austria Ag</t>
  </si>
  <si>
    <t>Allopur 300 mg tablett, 100 stk boks</t>
  </si>
  <si>
    <t>509117</t>
  </si>
  <si>
    <t>D05AX52</t>
  </si>
  <si>
    <t>Calcipotriol/Betamethasone Orifarm 50 mikrog/g/0,5 mg/g gel, 2x60 g tube</t>
  </si>
  <si>
    <t>159662</t>
  </si>
  <si>
    <t>betametasondipropionat, kalsipotriolmonohydrat</t>
  </si>
  <si>
    <t>C03AA03</t>
  </si>
  <si>
    <t>Hydrochlorothiazide Orifarm 25 mg tablett, 100 stk blisterpakning</t>
  </si>
  <si>
    <t>140156</t>
  </si>
  <si>
    <t>hydroklortiazid</t>
  </si>
  <si>
    <t>R06AX13</t>
  </si>
  <si>
    <t>Loratadin Orifarm 10 mg tablett, 100 stk blisterpakning</t>
  </si>
  <si>
    <t>164297</t>
  </si>
  <si>
    <t>loratadin</t>
  </si>
  <si>
    <t>Prednisolon Alternova 20 mg tablett, 25 stk boks av plast</t>
  </si>
  <si>
    <t>Oppdatert 09.11.2022: mangelperiode til 15.01.2023_x000D_
Opprinnelig forventet levering: 01.01.2023</t>
  </si>
  <si>
    <t>R03DC03</t>
  </si>
  <si>
    <t>Singulair 10 mg tablett, filmdrasjert, 98 stk blisterpakning</t>
  </si>
  <si>
    <t>021345</t>
  </si>
  <si>
    <t>montelukastnatrium</t>
  </si>
  <si>
    <t>Novorapid 100 E/ml injeksjonsvæske, oppløsning, 10 ml hetteglass</t>
  </si>
  <si>
    <t>093856</t>
  </si>
  <si>
    <t>Xylocain 10 mg/ml injeksjonsvæske, oppløsning, 5x20 ml hetteglass</t>
  </si>
  <si>
    <t>153270</t>
  </si>
  <si>
    <t>R03AK07</t>
  </si>
  <si>
    <t>Bufomix Easyhaler 320 mikrog/9 mikrog inhalasjonspulver, 3x60 doser inhalator</t>
  </si>
  <si>
    <t>485549</t>
  </si>
  <si>
    <t>budesonid, formoterolfumaratdihydrat</t>
  </si>
  <si>
    <t>Klorhexidinsprit farget Fresenius Kabi 5 mg/ml liniment, oppløsning, 1000 ml flaske av plast</t>
  </si>
  <si>
    <t>570153</t>
  </si>
  <si>
    <t>15.11.2022</t>
  </si>
  <si>
    <t>Klorhexidin Fresenius Kabi 1 mg/ml liniment, oppløsning, 125 ml flaske av plast</t>
  </si>
  <si>
    <t>007214</t>
  </si>
  <si>
    <t>klorheksidindiacetat</t>
  </si>
  <si>
    <t>Klorhexidin Fresenius Kabi 1 mg/ml liniment, oppløsning, 1000 ml flaske av plast</t>
  </si>
  <si>
    <t>007205</t>
  </si>
  <si>
    <t>Canesten 100 mg vaginaltablett, 6 stk blisterpakning</t>
  </si>
  <si>
    <t>065314</t>
  </si>
  <si>
    <t>Nocdurna 50 mikrog smeltetablett, 100x1 stk endoseblisterpakning</t>
  </si>
  <si>
    <t>039809</t>
  </si>
  <si>
    <t>desmopressinacetat</t>
  </si>
  <si>
    <t>Oppdatert 09.02.2022: mangelperiode til 31.01.2023_x000D_
Oppdatert 29.11.2021: mangelperiode til 30.09.2022_x000D_
Oppdatert 28.05.2021: mangelperiode til 31.12.2021_x000D_
Opprinnelig forventet levering: 05.07.2021</t>
  </si>
  <si>
    <t>058850</t>
  </si>
  <si>
    <t>Naltrexone Accord 50 mg</t>
  </si>
  <si>
    <t>Danmark/Finland</t>
  </si>
  <si>
    <t>Midlertidig utgått/avregistrert</t>
  </si>
  <si>
    <t>Grossister (og apotek) har tilstrekkelig lager/Annen legemiddelformulering tilgjengelig</t>
  </si>
  <si>
    <t>16.11.2022</t>
  </si>
  <si>
    <t>Opprinnelig forventet levering: 15.12.2022</t>
  </si>
  <si>
    <t>Opprinnelig forventet levering: 17.11.2022</t>
  </si>
  <si>
    <r>
      <t xml:space="preserve">15.06.2022
30.09.2022
15.12.2022
</t>
    </r>
    <r>
      <rPr>
        <sz val="12"/>
        <color rgb="FFFF0000"/>
        <rFont val="Calibri"/>
        <family val="2"/>
        <scheme val="minor"/>
      </rPr>
      <t>01.05.2023</t>
    </r>
  </si>
  <si>
    <t>G04CA52</t>
  </si>
  <si>
    <t>Duodart 0,5 mg/0,4 mg kapsel, hard, 90 stk boks av plast</t>
  </si>
  <si>
    <t>073571</t>
  </si>
  <si>
    <t>dutasterid, tamsulosinhydroklorid</t>
  </si>
  <si>
    <t>D07AD01</t>
  </si>
  <si>
    <t>Dermovat 0,05 % krem, 100 g tube</t>
  </si>
  <si>
    <t>462036</t>
  </si>
  <si>
    <t>klobetasolpropionat</t>
  </si>
  <si>
    <t>18.11.2022</t>
  </si>
  <si>
    <t>Opprinnelig forventet levering: 21.12.2022</t>
  </si>
  <si>
    <t>17.11.2022</t>
  </si>
  <si>
    <t>Opprinnelig forventet levering: 29.11.2022</t>
  </si>
  <si>
    <t>Oppdatert 03.10.2022: mangelperiode til 17.11.2022_x000D_
Opprinnelig forventet levering: 31.10.2022</t>
  </si>
  <si>
    <t>Opprinnelig forventet levering: 01.03.2023</t>
  </si>
  <si>
    <t>S02BA07</t>
  </si>
  <si>
    <t>Diprotit 0,05 % w/v øredråper, oppløsning, 30x0,2 ml engangspipette</t>
  </si>
  <si>
    <t>506078</t>
  </si>
  <si>
    <t>betametasondipropionat</t>
  </si>
  <si>
    <t>Mangel på Naltrexone tabletter</t>
  </si>
  <si>
    <t>Multaq 400 mg tablett, filmdrasjert, 100x1 stk endoseblisterpakning</t>
  </si>
  <si>
    <t>039643</t>
  </si>
  <si>
    <t>Sanofi-Aventis - Paris</t>
  </si>
  <si>
    <t>Opprinnelig forventet levering: 18.11.2022</t>
  </si>
  <si>
    <t>Neurontin 300 mg kapsel, hard, 100 stk blisterpakning</t>
  </si>
  <si>
    <t>097790</t>
  </si>
  <si>
    <t>Opprinnelig forventet levering: 16.12.2022</t>
  </si>
  <si>
    <t>A10BD08</t>
  </si>
  <si>
    <t>Eucreas 50 mg/1 000 mg tablett, filmdrasjert, 60 stk blisterpakning</t>
  </si>
  <si>
    <t>079885</t>
  </si>
  <si>
    <t>metforminhydroklorid, vildagliptin</t>
  </si>
  <si>
    <t>M03BX01</t>
  </si>
  <si>
    <t>Lioresal 10 mg tablett, 50 stk blisterpakning</t>
  </si>
  <si>
    <t>448670</t>
  </si>
  <si>
    <t>baklofen</t>
  </si>
  <si>
    <t>Opprinnelig forventet levering: 13.01.2023</t>
  </si>
  <si>
    <t>Diovan 160 mg tablett, filmdrasjert, 98 stk kalenderpakning</t>
  </si>
  <si>
    <t>005976</t>
  </si>
  <si>
    <t>Oppdatert 17.10.2022: mangelperiode til 18.11.2022_x000D_
Opprinnelig forventet levering: 23.10.2022</t>
  </si>
  <si>
    <t>Oppdatert 28.09.2022: mangelperiode til 27.11.2022_x000D_
Oppdatert 28.09.2022: mangelperiode til 27.11.2022_x000D_
Oppdatert 28.09.2022: mangelperiode til 27.11.2022_x000D_
Oppdatert 27.09.2022: mangelperiode til 27.11.2022_x000D_
Opprinnelig forventet levering: 26.11.2022</t>
  </si>
  <si>
    <t>Oppdatert 31.05.2022: mangelperiode til 06.01.2023_x000D_
Opprinnelig forventet levering: 31.05.2022</t>
  </si>
  <si>
    <t>Zovirax 800 mg tablett, 35 stk blisterpakning</t>
  </si>
  <si>
    <t>480533</t>
  </si>
  <si>
    <r>
      <t>15.02.2022
01.04.2022
01.05.2022
15.08.2022
15.11.2022</t>
    </r>
    <r>
      <rPr>
        <sz val="12"/>
        <color rgb="FFFF0000"/>
        <rFont val="Calibri"/>
        <family val="2"/>
        <scheme val="minor"/>
      </rPr>
      <t xml:space="preserve">
</t>
    </r>
    <r>
      <rPr>
        <sz val="12"/>
        <rFont val="Calibri"/>
        <family val="2"/>
        <scheme val="minor"/>
      </rPr>
      <t xml:space="preserve">01.12.2022
15.01.2023
</t>
    </r>
    <r>
      <rPr>
        <sz val="12"/>
        <color rgb="FFFF0000"/>
        <rFont val="Calibri"/>
        <family val="2"/>
        <scheme val="minor"/>
      </rPr>
      <t>01.06.2023</t>
    </r>
  </si>
  <si>
    <t>16.12.2021
03.01.2022
21.02.2022
01.07.2022
24.10.2022
25.11.2022
01.05.2023</t>
  </si>
  <si>
    <t>Mangel på Questran</t>
  </si>
  <si>
    <t>Mangel på Zonat tabletter</t>
  </si>
  <si>
    <t xml:space="preserve">Mangel på Adartrel </t>
  </si>
  <si>
    <t>Mangel på Adartrel</t>
  </si>
  <si>
    <r>
      <t xml:space="preserve">15.01.2023
</t>
    </r>
    <r>
      <rPr>
        <sz val="12"/>
        <color rgb="FFFF0000"/>
        <rFont val="Calibri"/>
        <family val="2"/>
        <scheme val="minor"/>
      </rPr>
      <t>01.03.2023</t>
    </r>
  </si>
  <si>
    <t>13.01.2023/27.01.2023</t>
  </si>
  <si>
    <t>Visipaque 320 mg I/ml injeksjonsvæske, oppløsning, 10x20 ml hetteglass</t>
  </si>
  <si>
    <t>065441</t>
  </si>
  <si>
    <t>21.11.2022</t>
  </si>
  <si>
    <t>Omnipaque 180 mg I/ml injeksjonsvæske, oppløsning, 10x10 ml hetteglass</t>
  </si>
  <si>
    <t>065870</t>
  </si>
  <si>
    <t>Omnipaque 300 mg I/ml injeksjonsvæske, oppløsning, 25x20 ml flaske av glass</t>
  </si>
  <si>
    <t>068528</t>
  </si>
  <si>
    <t>Oppdatert 21.11.2022: mangelperiode til 16.02.2023_x000D_
Opprinnelig forventet levering: 26.01.2023</t>
  </si>
  <si>
    <t>Opprinnelig forventet levering: 20.12.2022</t>
  </si>
  <si>
    <t>22.11.2022</t>
  </si>
  <si>
    <t>Oppdatert 09.11.2022: mangelperiode til 23.11.2022_x000D_
Opprinnelig forventet levering: 23.11.2022</t>
  </si>
  <si>
    <t>Mangel på Skinoren - Legemiddelverket</t>
  </si>
  <si>
    <t>Opprinnelig forventet levering 12.10.2022</t>
  </si>
  <si>
    <t>Cozaar 100 mg tablett, filmdrasjert, 98 stk blisterpakning</t>
  </si>
  <si>
    <t>006928</t>
  </si>
  <si>
    <t>24.11.2022</t>
  </si>
  <si>
    <t>Opprinnelig forventet levering: 03.01.2023</t>
  </si>
  <si>
    <t>Oppdatert 07.10.2022: mangelperiode til 25.11.2022_x000D_
Oppdatert 06.10.2022: mangelperiode til 25.11.2022_x000D_
Oppdatert 06.10.2022: mangelperiode til 25.11.2022_x000D_
Opprinnelig forventet levering: 18.10.2022</t>
  </si>
  <si>
    <t>Opprinnelig forventet levering: 02.12.2022</t>
  </si>
  <si>
    <t>B01AC11</t>
  </si>
  <si>
    <t>Ventavis 10 mikrog/ml inhalasjonsvæske til nebulisator, oppløsning, 168x1 ml ampulle av glass</t>
  </si>
  <si>
    <t>131014</t>
  </si>
  <si>
    <t>iloprosttrometamol</t>
  </si>
  <si>
    <t>G03FB05</t>
  </si>
  <si>
    <t>Sequidot 50 mikrog/250 mikrog depotplaster, 24x1 stk foliepose</t>
  </si>
  <si>
    <t>558675</t>
  </si>
  <si>
    <t>noretisteronacetat, østradiolhemihydrat</t>
  </si>
  <si>
    <t>G03FA01</t>
  </si>
  <si>
    <t>Estalis 50 mikrog/250 mikrog/24 timer depotplaster, 24x1 stk foliepose</t>
  </si>
  <si>
    <t>548043</t>
  </si>
  <si>
    <t>Estradot 100 mikrog/24 timer depotplaster, 24x1 stk foliepose</t>
  </si>
  <si>
    <t>005650</t>
  </si>
  <si>
    <t>Estradot 75 mikrog/24 timer depotplaster, 24x1 stk foliepose</t>
  </si>
  <si>
    <t>005634</t>
  </si>
  <si>
    <t>Estradot 50 mikrog/24 timer depotplaster, 24x1 stk foliepose</t>
  </si>
  <si>
    <t>005623</t>
  </si>
  <si>
    <t>Estradot 25 mikrog/24 timer depotplaster, 24x1 stk foliepose</t>
  </si>
  <si>
    <t>018365</t>
  </si>
  <si>
    <t>Oppdatert 31.05.2022: mangelperiode til 17.12.2022_x000D_
Opprinnelig forventet levering: 31.05.2022</t>
  </si>
  <si>
    <t>J07BG01</t>
  </si>
  <si>
    <t>Rabipur &gt;2,5 IE/dose pulver og væske til injeksjonsvæske, oppløsning i ferdigfylt sprøyte, 1 stk hetteglass</t>
  </si>
  <si>
    <t>569568</t>
  </si>
  <si>
    <t>Bavarian Nordic</t>
  </si>
  <si>
    <t>25.11.2022</t>
  </si>
  <si>
    <t>Opprinnelig forventet levering: 14.12.2022</t>
  </si>
  <si>
    <t>J05AE03</t>
  </si>
  <si>
    <t>Ritonavir Accord 100 mg tablett, filmdrasjert, 30 stk boks</t>
  </si>
  <si>
    <t>032782</t>
  </si>
  <si>
    <t>ritonavir</t>
  </si>
  <si>
    <t>N04BD01</t>
  </si>
  <si>
    <t>Eldepryl 10 mg tablett, 100 stk boks av plast</t>
  </si>
  <si>
    <t>476192</t>
  </si>
  <si>
    <t>selegilinhydroklorid</t>
  </si>
  <si>
    <t>R03BB01</t>
  </si>
  <si>
    <t>Ipraxa 250 mikrog/ml inhalasjonsvæske til nebulisator, oppløsning, 60x1 ml ampulle av plast</t>
  </si>
  <si>
    <t>598017</t>
  </si>
  <si>
    <t>ipratropiumbromidmonohydrat</t>
  </si>
  <si>
    <t>C09DA04</t>
  </si>
  <si>
    <t>Irbesartan/Hydroklortiazid Actavis 150 mg/12,5 mg tablett, filmdrasjert, 98 stk blisterpakning</t>
  </si>
  <si>
    <t>426977</t>
  </si>
  <si>
    <t>hydroklortiazid, irbesartan</t>
  </si>
  <si>
    <t>C09DA07</t>
  </si>
  <si>
    <t>Actelsar HCT 80 mg/12,5 mg tablett, 98 stk blisterpakning</t>
  </si>
  <si>
    <t>441344</t>
  </si>
  <si>
    <t>hydroklortiazid, telmisartan</t>
  </si>
  <si>
    <t>Oppdatert 07.10.2022: mangelperiode til 25.10.2022
Oppdatert 06.10.2022: mangelperiode til 25.10.2022
Oppdatert 05.10.2022: mangelperiode til 25.10.2022
Oppdatert 04.10.2022: mangelperiode til 25.10.2022
Oppdatert 04.10.2022: 
Opprinnelig forventet levering: 09.10.2022
Opprinnelig forventet levering: 02.10.2022</t>
  </si>
  <si>
    <r>
      <t>EU/EØS+</t>
    </r>
    <r>
      <rPr>
        <sz val="12"/>
        <color rgb="FFFF0000"/>
        <rFont val="Calibri"/>
        <family val="2"/>
        <scheme val="minor"/>
      </rPr>
      <t>Canada</t>
    </r>
  </si>
  <si>
    <r>
      <t xml:space="preserve">01.01.2022
15.01.2022                                                01.04.2022                                                    01.08.2022
15.09.2022
01.02.2023
</t>
    </r>
    <r>
      <rPr>
        <sz val="12"/>
        <color rgb="FFFF0000"/>
        <rFont val="Calibri"/>
        <family val="2"/>
        <scheme val="minor"/>
      </rPr>
      <t>01.05.2023</t>
    </r>
  </si>
  <si>
    <r>
      <t xml:space="preserve">08.09.2021                            15.12.2021                          25.02.2022
30.06.2022
20.08.2022
</t>
    </r>
    <r>
      <rPr>
        <sz val="12"/>
        <color rgb="FFFF0000"/>
        <rFont val="Calibri"/>
        <family val="2"/>
        <scheme val="minor"/>
      </rPr>
      <t>24.11.2022</t>
    </r>
  </si>
  <si>
    <t>NovoRapid Penfill 100 E/ml injeksjonsvæske, oppløsning i sylinderampulle, 5x3 ml sylinderampulle</t>
  </si>
  <si>
    <t>093948</t>
  </si>
  <si>
    <t>NovoRapid 100 E/ml injeksjonsvæske, oppløsning, 10 ml hetteglass</t>
  </si>
  <si>
    <t>Vibranord 10 mg/ml mikstur, suspensjon, 60 ml flaske</t>
  </si>
  <si>
    <t>086743</t>
  </si>
  <si>
    <t>Pharmanovia A/S</t>
  </si>
  <si>
    <t>28.11.2022</t>
  </si>
  <si>
    <t>Oppdatert 17.10.2022: mangelperiode til 15.12.2022_x000D_
Opprinnelig forventet levering: 28.10.2022</t>
  </si>
  <si>
    <t>Oppdatert 13.10.2022: mangelperiode til 05.12.2022_x000D_
Oppdatert 06.10.2022: mangelperiode til 04.11.2022_x000D_
Opprinnelig forventet levering: 20.10.2022</t>
  </si>
  <si>
    <t>Oppdatert 11.11.2022: mangelperiode til 02.01.2023_x000D_
Opprinnelig forventet levering: 08.12.2022</t>
  </si>
  <si>
    <t>Dotarem 279,3 mg/ml injeksjonsvæske, oppløsning, 25x10 ml hetteglass</t>
  </si>
  <si>
    <t>572131</t>
  </si>
  <si>
    <r>
      <t xml:space="preserve">15.01.2023
</t>
    </r>
    <r>
      <rPr>
        <sz val="12"/>
        <color rgb="FFFF0000"/>
        <rFont val="Calibri"/>
        <family val="2"/>
        <scheme val="minor"/>
      </rPr>
      <t>01.05.2023</t>
    </r>
  </si>
  <si>
    <t>Estradot 25  mikrogram/24 timer</t>
  </si>
  <si>
    <t>Estradot 50  mikrogram/24 timer</t>
  </si>
  <si>
    <t>Estradot 75  mikrogram/24 timer</t>
  </si>
  <si>
    <t>Estradot 100  mikrogram/24 timer</t>
  </si>
  <si>
    <t>Mangel på Estradot</t>
  </si>
  <si>
    <t>29.11.2022</t>
  </si>
  <si>
    <t>Simparica 120 mg tyggetablett, 3 stk blisterpakning</t>
  </si>
  <si>
    <t>373276</t>
  </si>
  <si>
    <t>Opprinnelig forventet levering: 02.01.2023</t>
  </si>
  <si>
    <t>Mangel på hostemiksturer - Legemiddelverket</t>
  </si>
  <si>
    <t>Oppdatert 
29.11.2022:
mangelperiode til
30.11.2022
Oppdatert 27.09.2022: mangelperiode til 04.11.2022
Oppdatert 16.09.2022: mangelperiode til 14.10.2022
Oppdatert 15.09.2022: mangelperiode til 14.10.2022
Oppdatert 02.09.2022: mangelperiode til 30.09.2022
Oppdatert 28.07.2022: mangelperiode til 16.09.2022
Oppdatert 10.06.2022: mangelperiode til 31.08.2022
Opprinnelig forventet levering: 19.08.2022</t>
  </si>
  <si>
    <t>Estalis 50 mikrog/250 mikrog/24 timer</t>
  </si>
  <si>
    <t>Oppdatert
25.11.2022:
Mangelperiode til
16.12.2022
Opprinnelig forventet 21.11.2022</t>
  </si>
  <si>
    <t>Maxalt Rapitab 10 mg smeltetablett, 6x1 stk endoseblisterpakning</t>
  </si>
  <si>
    <t>398222</t>
  </si>
  <si>
    <t>30.11.2022</t>
  </si>
  <si>
    <t>Abboticin 40 mg/ml granulat til mikstur, suspensjon, 100 ml flaske</t>
  </si>
  <si>
    <t>022533</t>
  </si>
  <si>
    <t>erytromycinetylsuksinat</t>
  </si>
  <si>
    <t>Oppdatert 02.11.2022: mangelperiode til 25.02.2023_x000D_
Oppdatert 17.10.2022: mangelperiode til 04.02.2023_x000D_
Oppdatert 26.07.2022: mangelperiode til 31.12.2022_x000D_
Oppdatert 11.07.2022: mangelperiode til 21.10.2022_x000D_
Oppdatert 02.05.2022: mangelperiode til 10.09.2022_x000D_
Opprinnelig forventet levering: 04.09.2022</t>
  </si>
  <si>
    <t>Opprinnelig forventet levering: 28.01.2023</t>
  </si>
  <si>
    <t>QP53AC08</t>
  </si>
  <si>
    <t>Dysect vet 12,5 g/L påhellingsvæske, oppløsning, 5 L beholder av plast</t>
  </si>
  <si>
    <t>166016</t>
  </si>
  <si>
    <t>cypermetrin alfa</t>
  </si>
  <si>
    <t xml:space="preserve">Seasonal product  </t>
  </si>
  <si>
    <t>Opprinnelig forventet levering: 03.12.2022</t>
  </si>
  <si>
    <t>Opprinnelig forventet levering: 10.12.2022</t>
  </si>
  <si>
    <t>Trocoxil 95 mg tyggetablett, 2 stk blisterpakning</t>
  </si>
  <si>
    <t>097662</t>
  </si>
  <si>
    <t>Mangel på Eldepryl tabletter</t>
  </si>
  <si>
    <t xml:space="preserve">Eldepryl 10 mg </t>
  </si>
  <si>
    <t>Produksjonsproblemer/Forsinket leveranse</t>
  </si>
  <si>
    <t>Nasonex 50 mikrog/dose nesespray, suspensjon, 140 doser flaske av plast med dosepumpe</t>
  </si>
  <si>
    <t>474551</t>
  </si>
  <si>
    <t>01.12.2022</t>
  </si>
  <si>
    <t>Oppdatert 03.11.2022: mangelperiode til 31.12.2022_x000D_
Opprinnelig forventet levering: 09.12.2022</t>
  </si>
  <si>
    <t>Opprinnelig forventet levering: 12.12.2022</t>
  </si>
  <si>
    <t>18.02.2022
06.03.2022
16.06.2022
19.10.2022
02.12.2022</t>
  </si>
  <si>
    <r>
      <t>01.09.2022
01.11.2022</t>
    </r>
    <r>
      <rPr>
        <sz val="12"/>
        <color rgb="FFFF0000"/>
        <rFont val="Calibri"/>
        <family val="2"/>
        <scheme val="minor"/>
      </rPr>
      <t xml:space="preserve">
</t>
    </r>
    <r>
      <rPr>
        <sz val="12"/>
        <rFont val="Calibri"/>
        <family val="2"/>
        <scheme val="minor"/>
      </rPr>
      <t>01.11.2022
15.12.2022
01.02.2023</t>
    </r>
  </si>
  <si>
    <t>Amoxicillin Sandoz 1 000 mg dispergerbar tablett, 14 stk blisterpakning</t>
  </si>
  <si>
    <t>018896</t>
  </si>
  <si>
    <t>02.12.2022</t>
  </si>
  <si>
    <t>J04AM02</t>
  </si>
  <si>
    <t>Rimactazid 150 mg/75 mg tablett, filmdrasjert, 60 stk blisterpakning</t>
  </si>
  <si>
    <t>012280</t>
  </si>
  <si>
    <t>isoniazid, rifampicin</t>
  </si>
  <si>
    <t>Oppdatert 27.10.2022: mangelperiode til 16.12.2022_x000D_
Opprinnelig forventet levering: 07.11.2022</t>
  </si>
  <si>
    <r>
      <t xml:space="preserve">01.12.2022
</t>
    </r>
    <r>
      <rPr>
        <sz val="12"/>
        <color rgb="FFFF0000"/>
        <rFont val="Calibri"/>
        <family val="2"/>
        <scheme val="minor"/>
      </rPr>
      <t>15.01.2023</t>
    </r>
  </si>
  <si>
    <t>Annen formulering tilgjengelig</t>
  </si>
  <si>
    <t>05.12.2022</t>
  </si>
  <si>
    <t>Fontex 20 mg dispergerbar tablett, 100 stk blisterpakning</t>
  </si>
  <si>
    <t>434852</t>
  </si>
  <si>
    <t>Eli Lilly Norge As</t>
  </si>
  <si>
    <t>Opprinnelig forventet levering: 08.12.2022</t>
  </si>
  <si>
    <t>Ipraxa 500 mikrog/2 ml inhalasjonsvæske til nebulisator, oppløsning, 60x2 ml ampulle av plast</t>
  </si>
  <si>
    <t>084562</t>
  </si>
  <si>
    <t>Opprinnelig forventet levering: 15.02.2023</t>
  </si>
  <si>
    <t>Delmosart 54 mg depottablett, 30 stk boks av plast</t>
  </si>
  <si>
    <t>118127</t>
  </si>
  <si>
    <t>Pinex Minor/Pinex Forte/Pinex Major 500 mg/30 mg tablett, filmdrasjert, 50 stk boks av plast</t>
  </si>
  <si>
    <t>502687</t>
  </si>
  <si>
    <t>Oppdatert 21.10.2022: mangelperiode til 11.01.2023_x000D_
Oppdatert 28.09.2022: mangelperiode til 25.11.2022_x000D_
Opprinnelig forventet levering: 21.10.2022</t>
  </si>
  <si>
    <t>Opprinnelig forventet levering: 11.01.2023</t>
  </si>
  <si>
    <t>Opprinnelig forventet levering: 29.12.2022</t>
  </si>
  <si>
    <t>Oppdatert 21.10.2022: mangelperiode til 29.12.2022_x000D_
Opprinnelig forventet levering: 30.12.2022</t>
  </si>
  <si>
    <t>Oppdatert 21.10.2022: mangelperiode til 25.01.2023_x000D_
Opprinnelig forventet levering: 30.12.2022</t>
  </si>
  <si>
    <t>Delmosart 18 mg depottablett, 30 stk boks av plast</t>
  </si>
  <si>
    <t>441572</t>
  </si>
  <si>
    <t>Oppdatert 02.05.2022: mangelperiode til 01.01.2023_x000D_
Opprinnelig forventet levering: 25.05.2022</t>
  </si>
  <si>
    <t>06.12.2022</t>
  </si>
  <si>
    <t>Opprinnelig forventet levering: 23.12.2022</t>
  </si>
  <si>
    <t>Opprinnelig forventet levering: 25.01.2023</t>
  </si>
  <si>
    <t>Opprinnelig forventet levering: 17.01.2023</t>
  </si>
  <si>
    <t>Opprinnelig forventet levering: 08.02.2023</t>
  </si>
  <si>
    <t>C08CA01</t>
  </si>
  <si>
    <t>Norvasc 10 mg tablett, 100 stk blisterpakning</t>
  </si>
  <si>
    <t>022368</t>
  </si>
  <si>
    <t>amlodipinbesilat</t>
  </si>
  <si>
    <t>Lyrica 75 mg kapsel, hard, 100x1 stk endoseblisterpakning</t>
  </si>
  <si>
    <t>016340</t>
  </si>
  <si>
    <t>Oppdatert 21.11.2022: mangelperiode til 09.12.2022_x000D_
Oppdatert 18.11.2022: mangelperiode til 09.12.2022_x000D_
Oppdatert 16.09.2022: mangelperiode til 18.11.2022_x000D_
Opprinnelig forventet levering: 16.09.2022</t>
  </si>
  <si>
    <t>Oppdatert 21.11.2022: mangelperiode til 09.12.2022_x000D_
Oppdatert 18.11.2022: mangelperiode til 09.12.2022_x000D_
Opprinnelig forventet levering: 18.11.2022</t>
  </si>
  <si>
    <t>HyQvia 100 mg/ml infusjonsvæske, oppløsning, 1x100 ml hetteglass</t>
  </si>
  <si>
    <t>134421</t>
  </si>
  <si>
    <t>Mangel på Lerkanidipin Actavis tabletter</t>
  </si>
  <si>
    <t>Lerkanidipin Actavis 20 mg</t>
  </si>
  <si>
    <t>C01EB21</t>
  </si>
  <si>
    <t>Rapiscan 400 mikrog injeksjonsvæske, oppløsning, 5 ml hetteglass</t>
  </si>
  <si>
    <t>506963</t>
  </si>
  <si>
    <t>regadenoson</t>
  </si>
  <si>
    <t>Palexia depot 200 mg depottablett, 30 stk blisterpakning</t>
  </si>
  <si>
    <t>094349</t>
  </si>
  <si>
    <t>Zomig Rapimelt 2,5 mg smeltetablett, 12 stk blisterpakning</t>
  </si>
  <si>
    <t>551408</t>
  </si>
  <si>
    <t>Annen behanding nødvendig</t>
  </si>
  <si>
    <t>Yaz</t>
  </si>
  <si>
    <t>141695</t>
  </si>
  <si>
    <t>etinyløstradiol, drospirenon</t>
  </si>
  <si>
    <t>G03AA12</t>
  </si>
  <si>
    <t>08.12.2022</t>
  </si>
  <si>
    <t>Apolar 0,1 % salve, 15 g tube</t>
  </si>
  <si>
    <t>448719</t>
  </si>
  <si>
    <t>Apolar 0,1 % salve, 50 g tube</t>
  </si>
  <si>
    <t>583548</t>
  </si>
  <si>
    <t>Oppdatert 05.12.2022: mangelperiode til 15.03.2023_x000D_
Oppdatert 21.10.2022: mangelperiode til 15.12.2022_x000D_
Opprinnelig forventet levering: 25.11.2022</t>
  </si>
  <si>
    <t>Oppdatert 21.10.2022: mangelperiode til 15.12.2022_x000D_
Oppdatert 28.09.2022: mangelperiode til 25.11.2022_x000D_
Oppdatert 20.09.2022: mangelperiode til 25.11.2022_x000D_
Opprinnelig forventet levering: 15.10.2022</t>
  </si>
  <si>
    <t>Oppdatert 21.10.2022: mangelperiode til 15.12.2022_x000D_
Oppdatert 20.09.2022: mangelperiode til 25.11.2022_x000D_
Opprinnelig forventet levering: 15.10.2022</t>
  </si>
  <si>
    <t>Opprinnelig forventet levering: 12.02.2023</t>
  </si>
  <si>
    <t>Betoptic S 2,5 mg/ml øyedråper, suspensjon, 5 ml flaske av plast</t>
  </si>
  <si>
    <t>423434</t>
  </si>
  <si>
    <t>Oppdatert 24.11.2022: mangelperiode til 31.03.2023_x000D_
Opprinnelig forventet levering: 01.12.2022</t>
  </si>
  <si>
    <t>D11AH05</t>
  </si>
  <si>
    <t>Dupixent 200 mg injeksjonsvæske, oppløsning i ferdigfylt penn, 2x1,14 ml ferdigfylt penn</t>
  </si>
  <si>
    <t>030364</t>
  </si>
  <si>
    <t>dupilumab</t>
  </si>
  <si>
    <t>J05AP57</t>
  </si>
  <si>
    <t>Maviret 50 mg/20 mg granulat, drasjert i dosepose, 1x28 doser dosepose</t>
  </si>
  <si>
    <t>163939</t>
  </si>
  <si>
    <t>glekaprevir, pibrentasvir</t>
  </si>
  <si>
    <t>Abbvie Deutschland Gmbh &amp; Co</t>
  </si>
  <si>
    <t>Mangel på Caprelsa</t>
  </si>
  <si>
    <t>Caprelsa 100 mg</t>
  </si>
  <si>
    <t>A06AC01</t>
  </si>
  <si>
    <t>Vi-Siblin 610 mg/g granulat i dosepose, 50x6 g dosepose</t>
  </si>
  <si>
    <t>035160</t>
  </si>
  <si>
    <t>ispaghulafrøskall</t>
  </si>
  <si>
    <t>Vi-Siblin 610 mg/g granulat, 500 g foliepose</t>
  </si>
  <si>
    <t>543728</t>
  </si>
  <si>
    <t>Physiotens 0,2 mg tablett, filmdrasjert, 98 stk blisterpakning</t>
  </si>
  <si>
    <t>016642</t>
  </si>
  <si>
    <t>Lyrica 300 mg kapsel, hard, 1x56 stk blisterpakning</t>
  </si>
  <si>
    <t>016323</t>
  </si>
  <si>
    <t>A09AA02</t>
  </si>
  <si>
    <t>Creon 5000/... 25 000 IE/18 000 IE/1 000 E enterokapsel, hard, 100 stk boks</t>
  </si>
  <si>
    <t>147556</t>
  </si>
  <si>
    <t>amylase, lipase, protease</t>
  </si>
  <si>
    <t>09.12.2022</t>
  </si>
  <si>
    <t>Amoxicillin Mylan 750 mg tablett, filmdrasjert, 20 stk blisterpakning</t>
  </si>
  <si>
    <t>115285</t>
  </si>
  <si>
    <t>Amlodipine/Valsartan/Hydrochlorothiazide Mylan 10 mg/160 mg/25 mg tablett, filmdrasjert, 98 stk blisterpakning</t>
  </si>
  <si>
    <t>569917</t>
  </si>
  <si>
    <t>Lasix Retard 30 mg depotkapsel, hard, 100 stk blisterpakning</t>
  </si>
  <si>
    <t xml:space="preserve">Tilstrekkelig lager hos grossist (og apotek) </t>
  </si>
  <si>
    <t>Mangel på Tramamgetic OD</t>
  </si>
  <si>
    <t>Grossister har tilstrekkelig lager</t>
  </si>
  <si>
    <t>Grossister og apotek har tilstrekkelig lager</t>
  </si>
  <si>
    <t>A16AB07</t>
  </si>
  <si>
    <t>Myozyme 50 mg pulver til konsentrat til infusjonsvæske, oppløsning, 1x50 mg hetteglass</t>
  </si>
  <si>
    <t>043015</t>
  </si>
  <si>
    <t>alglukosidase alfa</t>
  </si>
  <si>
    <t>12.12.2022</t>
  </si>
  <si>
    <t>Opprinnelig forventet levering: 30.01.2023</t>
  </si>
  <si>
    <t>Oppdatert 11.11.2022: mangelperiode til 12.12.2022_x000D_
Opprinnelig forventet levering: 19.12.2022</t>
  </si>
  <si>
    <t>Oppdatert 02.12.2022: mangelperiode til 28.12.2022_x000D_
Oppdatert 30.11.2022: mangelperiode til 22.12.2022_x000D_
Opprinnelig forventet levering: 18.12.2022</t>
  </si>
  <si>
    <r>
      <rPr>
        <sz val="12"/>
        <color theme="1"/>
        <rFont val="Calibri"/>
        <family val="2"/>
        <scheme val="minor"/>
      </rPr>
      <t xml:space="preserve">15.02.2022
01.05.2022 </t>
    </r>
    <r>
      <rPr>
        <sz val="12"/>
        <color rgb="FFFF0000"/>
        <rFont val="Calibri"/>
        <family val="2"/>
        <scheme val="minor"/>
      </rPr>
      <t xml:space="preserve">                                       
</t>
    </r>
    <r>
      <rPr>
        <sz val="12"/>
        <color theme="1"/>
        <rFont val="Calibri"/>
        <family val="2"/>
        <scheme val="minor"/>
      </rPr>
      <t>01.08.2022</t>
    </r>
    <r>
      <rPr>
        <sz val="12"/>
        <color rgb="FFFF0000"/>
        <rFont val="Calibri"/>
        <family val="2"/>
        <scheme val="minor"/>
      </rPr>
      <t xml:space="preserve">
</t>
    </r>
    <r>
      <rPr>
        <sz val="12"/>
        <rFont val="Calibri"/>
        <family val="2"/>
        <scheme val="minor"/>
      </rPr>
      <t xml:space="preserve">01.10.2022
15.01.2023
</t>
    </r>
    <r>
      <rPr>
        <sz val="12"/>
        <color rgb="FFFF0000"/>
        <rFont val="Calibri"/>
        <family val="2"/>
        <scheme val="minor"/>
      </rPr>
      <t xml:space="preserve">01.03.2023
</t>
    </r>
  </si>
  <si>
    <t>ProHance 279,3 mg/ml, 10x10 ml hetteglass</t>
  </si>
  <si>
    <t>Danmark/Norge</t>
  </si>
  <si>
    <t>Maviret 50 mg/20 mg</t>
  </si>
  <si>
    <t>graulat i doseposer</t>
  </si>
  <si>
    <t>Austria/Belgia/Tyskland/Luxembourg</t>
  </si>
  <si>
    <t>14.12.2022</t>
  </si>
  <si>
    <t>Opprinnelig forventet levering: 26.12.2022</t>
  </si>
  <si>
    <t>Opprinnelig forventet levering: 08.03.2023</t>
  </si>
  <si>
    <t>13.12.2022</t>
  </si>
  <si>
    <t>Opprinnelig forventet levering: 16.02.2023</t>
  </si>
  <si>
    <t xml:space="preserve">Forsinkelse på artwork </t>
  </si>
  <si>
    <t>Opprinnelig forventet levering: 28.12.2022</t>
  </si>
  <si>
    <t>Oppdatert 08.11.2022: mangelperiode til 15.12.2022_x000D_
Opprinnelig forventet levering: 09.01.2023</t>
  </si>
  <si>
    <t>L01EX12</t>
  </si>
  <si>
    <t>Vitrakvi 20 mg/ml mikstur, oppløsning, 2x50 ml flaske av glass</t>
  </si>
  <si>
    <t>380277</t>
  </si>
  <si>
    <t>larotrektinibsulfat</t>
  </si>
  <si>
    <t xml:space="preserve">Out of stock due to remaining shelf life regulation for sale batch with_x000D_
Expiry date: 31.05.2023._x000D_
 </t>
  </si>
  <si>
    <t>Arava 10 mg tablett, filmdrasjert, 100 stk boks</t>
  </si>
  <si>
    <t>053371</t>
  </si>
  <si>
    <t>Oppdatert 05.12.2022: mangelperiode til 20.12.2022_x000D_
Oppdatert 15.09.2022: mangelperiode til 06.12.2022_x000D_
Opprinnelig forventet levering: 28.02.2023</t>
  </si>
  <si>
    <t>Grossister (og apotek) har tilstrekkelig lager/annen behandling nødvendig</t>
  </si>
  <si>
    <t>09.06.2022
17.08.2022
13.09.2022
14.12.2022</t>
  </si>
  <si>
    <t>01.10.2022
01.10.2022
15.10.2022
15.01.2023
15.03.2023</t>
  </si>
  <si>
    <t>Neurontin 300 mg kapsel, hard, 50 stk blisterpakning</t>
  </si>
  <si>
    <t>502724</t>
  </si>
  <si>
    <t>A10AE04</t>
  </si>
  <si>
    <t>Lantus 100 E/ml injeksjonsvæske, oppløsning i ferdigfylt penn, 5x3 ml ferdigfylt penn, solostar</t>
  </si>
  <si>
    <t>081996</t>
  </si>
  <si>
    <t>insulin glargin</t>
  </si>
  <si>
    <t>Lantus 100 E/ml injeksjonsvæske, oppløsning i sylinderampulle, 5x3 ml sylinderampulle</t>
  </si>
  <si>
    <t>004746</t>
  </si>
  <si>
    <t>Fragmin 12 500 IE anti-Xa/ml injeksjonsvæske, oppløsning, 10x0,2 ml ferdigfylt sprøyte</t>
  </si>
  <si>
    <t>420471</t>
  </si>
  <si>
    <t>Opprinnelig forventet levering: 15.05.2023</t>
  </si>
  <si>
    <t xml:space="preserve">Forsinket godkjenning på artwork. </t>
  </si>
  <si>
    <t>L04AA26</t>
  </si>
  <si>
    <t>Benlysta 200 mg injeksjonsvæske, oppløsning i ferdigfylt penn, 4x1 ml ferdigfylt penn</t>
  </si>
  <si>
    <t>053961</t>
  </si>
  <si>
    <t>belimumab</t>
  </si>
  <si>
    <t>Annen legemiddelformulerig tilgjengelig / Annen behandling nødvendig</t>
  </si>
  <si>
    <t>Likeverdig alternativ tilgjengelig /Annen behandling nødvendig</t>
  </si>
  <si>
    <t>Mangel på Weifapenin mikstur - Legemiddelverket</t>
  </si>
  <si>
    <t xml:space="preserve">Rabipur &gt;2,5 IE/dose </t>
  </si>
  <si>
    <t>pulver og væske til injeksjonsvæske, oppløsning i ferdigfylt sprøyt</t>
  </si>
  <si>
    <t>Storbritannia</t>
  </si>
  <si>
    <r>
      <t xml:space="preserve">fra </t>
    </r>
    <r>
      <rPr>
        <sz val="12"/>
        <color rgb="FF000000"/>
        <rFont val="Calibri"/>
        <family val="2"/>
        <scheme val="minor"/>
      </rPr>
      <t>01.01.2023 til 15.04.2023</t>
    </r>
  </si>
  <si>
    <t>C09BA02</t>
  </si>
  <si>
    <t>Enalapril Comp ratiopharm 20 mg/12,5 mg tablett, 100x1 stk endoseblisterpakning</t>
  </si>
  <si>
    <t>003750</t>
  </si>
  <si>
    <t>enalaprilmaleat, hydroklortiazid</t>
  </si>
  <si>
    <t>Irbesartan/Hydroklortiazid Actavis 300 mg/12,5 mg tablett, filmdrasjert, 98 stk blisterpakning</t>
  </si>
  <si>
    <t>183283</t>
  </si>
  <si>
    <t>15.12.2022</t>
  </si>
  <si>
    <t>Opprinnelig forventet levering: 01.05.2023</t>
  </si>
  <si>
    <t>Opprinnelig forventet levering: 18.01.2023</t>
  </si>
  <si>
    <t>Oppdatert 10.11.2022: mangelperiode til 06.01.2023_x000D_
Opprinnelig forventet levering: 15.11.2022</t>
  </si>
  <si>
    <t>Oppdatert 10.11.2022: mangelperiode til 06.01.2023_x000D_
Oppdatert 07.09.2022: mangelperiode til 15.11.2022_x000D_
Opprinnelig forventet levering: 12.09.2022</t>
  </si>
  <si>
    <t>Oppdatert 10.11.2022: mangelperiode til 06.01.2023_x000D_
Oppdatert 07.09.2022: mangelperiode til 15.11.2022_x000D_
Oppdatert 01.08.2022: mangelperiode til 15.09.2022_x000D_
Oppdatert 27.06.2022: mangelperiode til 01.08.2022_x000D_
Opprinnelig forventet levering: 01.07.2022</t>
  </si>
  <si>
    <t>Oppdatert 21.11.2022: mangelperiode til 26.01.2023_x000D_
Oppdatert 26.09.2022: mangelperiode til 29.12.2022_x000D_
Opprinnelig forventet levering: 29.09.2022</t>
  </si>
  <si>
    <t>Oppdatert 24.11.2022: mangelperiode til 16.12.2022_x000D_
Oppdatert 13.10.2022: mangelperiode til 30.11.2022_x000D_
Oppdatert 26.08.2022: mangelperiode til 31.10.2022_x000D_
Opprinnelig forventet levering: 30.09.2022</t>
  </si>
  <si>
    <t>Oppdatert 24.11.2022: mangelperiode til 30.12.2022_x000D_
Oppdatert 13.10.2022: mangelperiode til 30.11.2022_x000D_
Opprinnelig forventet levering: 31.10.2022</t>
  </si>
  <si>
    <t>A11EA</t>
  </si>
  <si>
    <t>TrioBe  tablett, 100 stk boks av plast</t>
  </si>
  <si>
    <t>526871</t>
  </si>
  <si>
    <t>cyanokobalamin, folsyre, pyridoksinhydroklorid</t>
  </si>
  <si>
    <t>TrioBe  tablett, 250 stk boks av plast</t>
  </si>
  <si>
    <t>296579</t>
  </si>
  <si>
    <t>B01AX05</t>
  </si>
  <si>
    <t>Arixtra 2,5 mg/0,5 ml injeksjonsvæske, oppløsning, 10x0,5 ml ferdigfylt sprøyte</t>
  </si>
  <si>
    <t>470471</t>
  </si>
  <si>
    <t>fondaparinuksnatrium</t>
  </si>
  <si>
    <t>Mylan Ire Healthcare Limited</t>
  </si>
  <si>
    <t>Cyklokapron 500 mg tablett, filmdrasjert, 100 stk blisterpakning</t>
  </si>
  <si>
    <t>406514</t>
  </si>
  <si>
    <t>Opprinnelig forventet levering: 16.01.2023</t>
  </si>
  <si>
    <r>
      <t xml:space="preserve">
15.02.2023
</t>
    </r>
    <r>
      <rPr>
        <sz val="12"/>
        <color rgb="FFFF0000"/>
        <rFont val="Calibri"/>
        <family val="2"/>
        <scheme val="minor"/>
      </rPr>
      <t>01.04.2023</t>
    </r>
  </si>
  <si>
    <t>16.12.2022</t>
  </si>
  <si>
    <t>Oppdatert 15.11.2022: mangelperiode til 07.04.2023_x000D_
Opprinnelig forventet levering: 24.02.2023</t>
  </si>
  <si>
    <t>Xeomin 50 E pulver til injeksjonsvæske, oppløsning, 1x50 E hetteglass</t>
  </si>
  <si>
    <t>552192</t>
  </si>
  <si>
    <t>Merz Pharmaceuticals Gmbh</t>
  </si>
  <si>
    <t>Opprinnelig forventet levering: 05.01.2023</t>
  </si>
  <si>
    <t>Oppdatert 15.11.2022: mangelperiode til 28.02.2023_x000D_
Opprinnelig forventet levering: 24.12.2022</t>
  </si>
  <si>
    <t>Ozempic 0,5 mg injeksjonsvæske, oppløsning i ferdigfylt penn, 4 stk kanyle</t>
  </si>
  <si>
    <t>406340</t>
  </si>
  <si>
    <t>Nitroglycerin Abboxia 1 mg/ml infusjonsvæske, oppløsning, 10x50 ml flaske</t>
  </si>
  <si>
    <t>441172</t>
  </si>
  <si>
    <t>glyseryltrinitrat</t>
  </si>
  <si>
    <t>Abboxia Ab</t>
  </si>
  <si>
    <t>Oppdatert 13.09.2022: mangelperiode til 31.01.2023_x000D_
Opprinnelig forventet levering: 15.09.2022</t>
  </si>
  <si>
    <t>R05C A10</t>
  </si>
  <si>
    <t xml:space="preserve">Etalpha 2  μg/ml dråper, oppløsning , 20 ml </t>
  </si>
  <si>
    <t>553818</t>
  </si>
  <si>
    <t xml:space="preserve">alfakalsidol </t>
  </si>
  <si>
    <t>A11CC03</t>
  </si>
  <si>
    <t>19.12.2022</t>
  </si>
  <si>
    <t>Cinacalcet Accordpharma 30 mg tablett, filmdrasjert, 28 stk blisterpakning</t>
  </si>
  <si>
    <t>526230</t>
  </si>
  <si>
    <t xml:space="preserve">Oppdatert 08.12.2022: mangelperiode til 23.12.2022_x000D_
Oppdatert 08.12.2022: mangelperiode til 23.12.2022_x000D_
</t>
  </si>
  <si>
    <t>Flutiform/Flutiform K-haler 250 mikrog/10 mikrog inhalasjonsaerosol, suspensjon, 120 doser inhalator</t>
  </si>
  <si>
    <t>131423</t>
  </si>
  <si>
    <t>Cilox 3 mg/g</t>
  </si>
  <si>
    <t>øyesalve</t>
  </si>
  <si>
    <t>Mangel på Cilox - Legemiddelverket</t>
  </si>
  <si>
    <t>Weifapenin 50 mg/ml, 100 + 200 ml flaske</t>
  </si>
  <si>
    <t xml:space="preserve">pulver til mikstur, oppløsning, </t>
  </si>
  <si>
    <t>Mangel på Weifapenin mikstur</t>
  </si>
  <si>
    <t>Klexane 30 000 IU/3 ml injeksjonsvæske, oppløsning, 3 ml hetteglass</t>
  </si>
  <si>
    <t>412361</t>
  </si>
  <si>
    <t>L04AA34</t>
  </si>
  <si>
    <t>Lemtrada 12 mg konsentrat til infusjonsvæske, oppløsning, 1,2 ml hetteglass</t>
  </si>
  <si>
    <t>165070</t>
  </si>
  <si>
    <t>alemtuzumab</t>
  </si>
  <si>
    <t>Sanofi Belgium</t>
  </si>
  <si>
    <t>Tillatelse til salg av utenlandske pakninger/andre styrker tilgjengelig</t>
  </si>
  <si>
    <t>Tramagetic Retard meldes midlertidig utgått</t>
  </si>
  <si>
    <t>Apocillin 660 mg</t>
  </si>
  <si>
    <t>Apocillin 1 g</t>
  </si>
  <si>
    <t>Lemtrada 12 mg/1,2 ml</t>
  </si>
  <si>
    <t>Slovenia/Croatia</t>
  </si>
  <si>
    <t>21.12.2022</t>
  </si>
  <si>
    <t>Opprinnelig forventet levering: 19.03.2023</t>
  </si>
  <si>
    <t>Oppdatert 02.12.2022: mangelperiode til 10.03.2023_x000D_
Opprinnelig forventet levering: 10.03.2023</t>
  </si>
  <si>
    <t>Morfin Epidural 2 mg/ml injeksjonsvæske, oppløsning, 10x2 ml ampulle</t>
  </si>
  <si>
    <t>449298</t>
  </si>
  <si>
    <t>Depo-Medrol 40 mg/ml injeksjonsvæske, suspensjon, 1 ml hetteglass</t>
  </si>
  <si>
    <t>189522</t>
  </si>
  <si>
    <t>Opprinnelig forventet levering: 06.01.2023</t>
  </si>
  <si>
    <t xml:space="preserve">Regulatoriske utfordringer </t>
  </si>
  <si>
    <t>Mangel på Etalpha dråper</t>
  </si>
  <si>
    <t>22.12.2022</t>
  </si>
  <si>
    <t>Oppdatert 21.11.2022: mangelperiode til 31.12.2022_x000D_
Oppdatert 18.11.2022: mangelperiode til 31.12.2022_x000D_
Opprinnelig forventet levering: 19.11.2022</t>
  </si>
  <si>
    <t>Zomig 5 mg tablett, filmdrasjert, 18 stk blisterpakning</t>
  </si>
  <si>
    <t>435545</t>
  </si>
  <si>
    <t>C10AX16</t>
  </si>
  <si>
    <t>Leqvio 284 mg injeksjonsvæske, oppløsning i ferdigfylt sprøyte, 1,5 ml ferdigfylt sprøyte av glass</t>
  </si>
  <si>
    <t>195659</t>
  </si>
  <si>
    <t>inklisiran</t>
  </si>
  <si>
    <t>Diovan 40 mg tablett, filmdrasjert, 28 stk blisterpakning</t>
  </si>
  <si>
    <t>018681</t>
  </si>
  <si>
    <t>Voltaren 25 mg stikkpille, 10 stk blisterpakning</t>
  </si>
  <si>
    <t>475582</t>
  </si>
  <si>
    <t>Voltaren 25 mg enterotablett, 100 stk blisterpakning</t>
  </si>
  <si>
    <t>411868</t>
  </si>
  <si>
    <t>Oppdatert 07.10.2021: mangelperiode til 01.02.2023_x000D_
Oppdatert 21.12.2020: mangelperiode til 31.03.2022_x000D_
Oppdatert 11.11.2020: mangelperiode til 14.08.2021_x000D_
Oppdatert 28.07.2020: mangelperiode til 15.12.2020_x000D_
Oppdatert 07.07.2020: mangelperiode til 07.09.2020_x000D_
Opprinnelig forventet levering: 10.08.2020</t>
  </si>
  <si>
    <t>Oppdatert 08.12.2022: mangelperiode til 28.12.2022_x000D_
Opprinnelig forventet levering: 16.12.2022</t>
  </si>
  <si>
    <t>S01FA56</t>
  </si>
  <si>
    <t>Mydane  injeksjonsvæske, oppløsning, 20x0,6 ml ampulle av mørkt glass</t>
  </si>
  <si>
    <t>506278</t>
  </si>
  <si>
    <t>fenylefrinhydroklorid, lidokainhydrokloridmonohydrat, tropikamid</t>
  </si>
  <si>
    <t>D11AH01</t>
  </si>
  <si>
    <t>Protopic 0,03 % salve, 30 g tube</t>
  </si>
  <si>
    <t>145158</t>
  </si>
  <si>
    <t>takrolimusmonohydrat</t>
  </si>
  <si>
    <t xml:space="preserve">Forsinkelse av emballasje </t>
  </si>
  <si>
    <t>Mangel på Vaxchora</t>
  </si>
  <si>
    <t>23.12.2022</t>
  </si>
  <si>
    <t xml:space="preserve">Kunstverk endres på grunn av forskrifter </t>
  </si>
  <si>
    <t>Previcox 227 mg tyggetablett, 10 stk blisterpakning</t>
  </si>
  <si>
    <t>020187</t>
  </si>
  <si>
    <t>27.12.2022</t>
  </si>
  <si>
    <t>Oppdatert 12.12.2022: mangelperiode til 02.01.2023_x000D_
Opprinnelig forventet levering: 19.12.2022</t>
  </si>
  <si>
    <t>Mangel på Ozempic</t>
  </si>
  <si>
    <r>
      <t>15.01.2023</t>
    </r>
    <r>
      <rPr>
        <sz val="12"/>
        <color rgb="FFFF0000"/>
        <rFont val="Calibri"/>
        <family val="2"/>
        <scheme val="minor"/>
      </rPr>
      <t xml:space="preserve">
15.02.2023</t>
    </r>
  </si>
  <si>
    <t>Gross</t>
  </si>
  <si>
    <t>Opprinnelig forventet levering: 14.11.2022
Oppdatert 06.12.2022: mangelperiode til 20.12.2022.
Oppdatert 20.12.2022: mangelperiode til 28.12.2022</t>
  </si>
  <si>
    <t>Apocillin  660 mg tablett, filmdrasjert, 50 stk blisterpakning</t>
  </si>
  <si>
    <t>589523</t>
  </si>
  <si>
    <t>Likeverdig alternativ tilgjengelig / Tillatelse til salg av utenlandske pakninger</t>
  </si>
  <si>
    <t>Grossister (og apotek) har tilstrekkelig lager/Likeverdig alternativ tilgjengelig / Tillatelse til salg av utenlandske pakninger</t>
  </si>
  <si>
    <t>Mangel på Apocillin 660 mg tabletter</t>
  </si>
  <si>
    <t>Mangel på Apocillin 1 g tabletter</t>
  </si>
  <si>
    <t>Mangel på Estalis</t>
  </si>
  <si>
    <t xml:space="preserve">Mangel på Cilox </t>
  </si>
  <si>
    <t xml:space="preserve">Mangel på Estalis </t>
  </si>
  <si>
    <t>Asmanex Twisthaler 200 mikrog inhalasjonspulver, 60 doser inhalator i aluminiumfoliepose</t>
  </si>
  <si>
    <t>438519</t>
  </si>
  <si>
    <t>Singulair 10 mg tablett, filmdrasjert, 28 stk blisterpakning</t>
  </si>
  <si>
    <t>021048</t>
  </si>
  <si>
    <t>C09AA02</t>
  </si>
  <si>
    <t>Renitec 10 mg tablett, 98 stk blisterpakning</t>
  </si>
  <si>
    <t>459099</t>
  </si>
  <si>
    <t>enalaprilmaleat</t>
  </si>
  <si>
    <t>Renitec 20 mg tablett, 98 stk blisterpakning</t>
  </si>
  <si>
    <t>091686</t>
  </si>
  <si>
    <t>Weifapenin 650 mg tablett, filmdrasjert, 40 stk blisterpakning</t>
  </si>
  <si>
    <t>139345</t>
  </si>
  <si>
    <t>Lyrica 25 mg kapsel, hard, 1x56 stk blisterpakning</t>
  </si>
  <si>
    <t>016395</t>
  </si>
  <si>
    <t>Lidokain Mylan 10 mg/ml injeksjonsvæske, oppløsning, 5x20 ml hetteglass</t>
  </si>
  <si>
    <t>042865</t>
  </si>
  <si>
    <t>lidokainhydrokloridmonohydrat</t>
  </si>
  <si>
    <t>QI01AD02</t>
  </si>
  <si>
    <t>AviPro AE  suspensjon til bruk i drikkevann, 10x1000 doser hetteglass</t>
  </si>
  <si>
    <t>082728</t>
  </si>
  <si>
    <t>aviær encefalomyelittvirus, stamme calnek 1143, levende</t>
  </si>
  <si>
    <t>Lohmann Animal Health Gmbh</t>
  </si>
  <si>
    <t>QI01AD04</t>
  </si>
  <si>
    <t>AviPro Thymovac  lyofilisat til bruk i drikkevann, 10x1000 doser hetteglass</t>
  </si>
  <si>
    <t>055745</t>
  </si>
  <si>
    <t>kyllinganemivirus (cav) stamme cux-1</t>
  </si>
  <si>
    <t>Lohmann Animal Health Gmbh &amp; Co Kg</t>
  </si>
  <si>
    <t>QP53AC54</t>
  </si>
  <si>
    <t>Bayvantic vet 100 mg/ml/500 mg/ml påflekkingsvæske, oppløsning, 4x1 ml pipette, endose</t>
  </si>
  <si>
    <t>535305</t>
  </si>
  <si>
    <t>imidakloprid, permetrin</t>
  </si>
  <si>
    <t>29.12.2022</t>
  </si>
  <si>
    <t>Oppdatert 29.12.2022: mangelperiode til 21.02.2023_x000D_
Opprinnelig startdato: 20.12.2022</t>
  </si>
  <si>
    <t>Oppdatert 29.12.2022: mangelperiode til 19.05.2023_x000D_
Opprinnelig startdato: 20.12.2022</t>
  </si>
  <si>
    <r>
      <t xml:space="preserve">01.10.2022
15.01.2023
</t>
    </r>
    <r>
      <rPr>
        <sz val="12"/>
        <color rgb="FFFF0000"/>
        <rFont val="Calibri"/>
        <family val="2"/>
        <scheme val="minor"/>
      </rPr>
      <t>15.02.2023</t>
    </r>
  </si>
  <si>
    <t>Abboticin 40 mg/ml 100 ml</t>
  </si>
  <si>
    <t>granulat til mikstur</t>
  </si>
  <si>
    <t>Abboticin 40 mg/ml 200 ml</t>
  </si>
  <si>
    <t>Mangel på Abboticin granulat til mikstur</t>
  </si>
  <si>
    <t>30.12.2022</t>
  </si>
  <si>
    <t>Oppdatert 15.12.2022: mangelperiode til 02.01.2023_x000D_
Oppdatert 02.12.2022: mangelperiode til 19.12.2022_x000D_
Opprinnelig forventet levering: 05.12.2022</t>
  </si>
  <si>
    <t>Abboticin 40 mg/ml granulat til mikstur, suspensjon, 200 ml flaske</t>
  </si>
  <si>
    <t>012989</t>
  </si>
  <si>
    <t>Oppdatert 30.11.2022: mangelperiode til 30.12.2022_x000D_
Opprinnelig forventet levering: 30.11.2022</t>
  </si>
  <si>
    <t>Oppdatert 02.01.2023</t>
  </si>
  <si>
    <t>Status pr. 02.01.2023</t>
  </si>
  <si>
    <t>Mangel på Abboticin</t>
  </si>
  <si>
    <t>Tillatelse til salg av utenlandske pakninger/likeverdig alternativ tilgjengelig</t>
  </si>
  <si>
    <t>Vibranord 10 mg/ml</t>
  </si>
  <si>
    <t xml:space="preserve">Annen behandling nødvendig </t>
  </si>
  <si>
    <t>Mangel på Arava og Leflunomide</t>
  </si>
  <si>
    <t>Mangel på Synarela</t>
  </si>
  <si>
    <t>Grossister (og apotek) har tilstrekkelig lager / Annen behandling nødvendig</t>
  </si>
  <si>
    <t>Annen behandling nødvendig/Likeverdig alternariv tilgjengelig</t>
  </si>
  <si>
    <t>Mangel på Alimemazin dråper - Legemiddelverket</t>
  </si>
  <si>
    <t>Likeverdig alternativ tilgjengelig / Andre styrker tilgjengelig</t>
  </si>
  <si>
    <t>Mangel på Lyrica kapsler</t>
  </si>
  <si>
    <r>
      <t xml:space="preserve">01.10.2022
15.01.2023
</t>
    </r>
    <r>
      <rPr>
        <sz val="12"/>
        <color rgb="FFFF0000"/>
        <rFont val="Calibri"/>
        <family val="2"/>
        <scheme val="minor"/>
      </rPr>
      <t>15.02.2023</t>
    </r>
    <r>
      <rPr>
        <sz val="12"/>
        <rFont val="Calibri"/>
        <family val="2"/>
        <scheme val="minor"/>
      </rPr>
      <t xml:space="preserve">
</t>
    </r>
  </si>
  <si>
    <t xml:space="preserve">
21.09.2022
16.12.2022</t>
  </si>
  <si>
    <t>Etalpha 2  μg/ml</t>
  </si>
  <si>
    <t xml:space="preserve"> dråper, oppløsning , 20 ml </t>
  </si>
  <si>
    <t>Andre styrker tilgjengelig/Annen legemiddelformulering tilgjengelig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</si>
</sst>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 #,##0.00_ ;_ * \-#,##0.00_ ;_ * &quot;-&quot;??_ ;_ @_ "/>
  </numFmts>
  <fonts count="28" x14ac:knownFonts="1">
    <font>
      <sz val="11"/>
      <color theme="1"/>
      <name val="Calibri"/>
      <family val="2"/>
      <scheme val="minor"/>
    </font>
    <font>
      <sz val="11"/>
      <color rgb="FF006100"/>
      <name val="Calibri"/>
      <family val="2"/>
      <scheme val="minor"/>
    </font>
    <font>
      <sz val="11"/>
      <color rgb="FF9C6500"/>
      <name val="Calibri"/>
      <family val="2"/>
      <scheme val="minor"/>
    </font>
    <font>
      <sz val="11"/>
      <color rgb="FFFF0000"/>
      <name val="Calibri"/>
      <family val="2"/>
      <scheme val="minor"/>
    </font>
    <font>
      <b/>
      <sz val="11"/>
      <color theme="1"/>
      <name val="Calibri"/>
      <family val="2"/>
      <scheme val="minor"/>
    </font>
    <font>
      <sz val="11"/>
      <color theme="1"/>
      <name val="Calibri"/>
      <family val="2"/>
    </font>
    <font>
      <sz val="11"/>
      <name val="Calibri"/>
      <family val="2"/>
      <scheme val="minor"/>
    </font>
    <font>
      <b/>
      <sz val="11"/>
      <color theme="1"/>
      <name val="Century Gothic"/>
      <family val="2"/>
    </font>
    <font>
      <b/>
      <sz val="11"/>
      <color rgb="FF000000"/>
      <name val="Century Gothic"/>
      <family val="2"/>
    </font>
    <font>
      <sz val="16"/>
      <color rgb="FF000000"/>
      <name val="Century Gothic"/>
      <family val="2"/>
    </font>
    <font>
      <b/>
      <sz val="16"/>
      <color rgb="FF000000"/>
      <name val="Century Gothic"/>
      <family val="2"/>
    </font>
    <font>
      <sz val="11"/>
      <color theme="1"/>
      <name val="Century Gothic"/>
      <family val="2"/>
    </font>
    <font>
      <b/>
      <sz val="12"/>
      <name val="Calibri"/>
      <family val="2"/>
      <scheme val="minor"/>
    </font>
    <font>
      <sz val="11"/>
      <color theme="1"/>
      <name val="Calibri"/>
      <family val="2"/>
      <scheme val="minor"/>
    </font>
    <font>
      <sz val="11"/>
      <color rgb="FF000000"/>
      <name val="Century Gothic"/>
      <family val="2"/>
    </font>
    <font>
      <u/>
      <sz val="11"/>
      <color theme="10"/>
      <name val="Calibri"/>
      <family val="2"/>
      <scheme val="minor"/>
    </font>
    <font>
      <sz val="11"/>
      <name val="Century Gothic"/>
      <family val="2"/>
    </font>
    <font>
      <b/>
      <sz val="11"/>
      <name val="Calibri"/>
      <family val="2"/>
      <scheme val="minor"/>
    </font>
    <font>
      <sz val="11"/>
      <color rgb="FF000000"/>
      <name val="Calibri"/>
      <family val="2"/>
      <scheme val="minor"/>
    </font>
    <font>
      <b/>
      <sz val="11"/>
      <color rgb="FF000000"/>
      <name val="Calibri"/>
      <family val="2"/>
      <scheme val="minor"/>
    </font>
    <font>
      <sz val="12"/>
      <name val="Calibri"/>
      <family val="2"/>
      <scheme val="minor"/>
    </font>
    <font>
      <sz val="12"/>
      <color rgb="FFFF0000"/>
      <name val="Calibri"/>
      <family val="2"/>
      <scheme val="minor"/>
    </font>
    <font>
      <sz val="8"/>
      <name val="Calibri"/>
      <family val="2"/>
      <scheme val="minor"/>
    </font>
    <font>
      <sz val="12"/>
      <color rgb="FF000000"/>
      <name val="Calibri"/>
      <family val="2"/>
      <scheme val="minor"/>
    </font>
    <font>
      <sz val="12"/>
      <color theme="1"/>
      <name val="Calibri"/>
      <family val="2"/>
      <scheme val="minor"/>
    </font>
    <font>
      <sz val="12"/>
      <color theme="1"/>
      <name val="Times New Roman"/>
      <family val="1"/>
    </font>
    <font>
      <sz val="11.5"/>
      <color theme="1"/>
      <name val="Times New Roman"/>
      <family val="1"/>
    </font>
    <font>
      <b/>
      <sz val="11"/>
      <color theme="0"/>
      <name val="Calibri"/>
      <family val="2"/>
      <scheme val="minor"/>
    </font>
  </fonts>
  <fills count="16">
    <fill>
      <patternFill patternType="none"/>
    </fill>
    <fill>
      <patternFill patternType="gray125"/>
    </fill>
    <fill>
      <patternFill patternType="solid">
        <fgColor rgb="FFC6EFCE"/>
      </patternFill>
    </fill>
    <fill>
      <patternFill patternType="solid">
        <fgColor rgb="FFFFEB9C"/>
      </patternFill>
    </fill>
    <fill>
      <patternFill patternType="solid">
        <fgColor rgb="FFFFFFFF"/>
        <bgColor indexed="64"/>
      </patternFill>
    </fill>
    <fill>
      <patternFill patternType="solid">
        <fgColor theme="8" tint="0.79998168889431442"/>
        <bgColor indexed="64"/>
      </patternFill>
    </fill>
    <fill>
      <patternFill patternType="solid">
        <fgColor rgb="FFFFFFFF"/>
        <bgColor rgb="FF000000"/>
      </patternFill>
    </fill>
    <fill>
      <patternFill patternType="solid">
        <fgColor theme="0"/>
        <bgColor indexed="64"/>
      </patternFill>
    </fill>
    <fill>
      <patternFill patternType="solid">
        <fgColor theme="4" tint="0.79998168889431442"/>
        <bgColor indexed="64"/>
      </patternFill>
    </fill>
    <fill>
      <patternFill patternType="solid">
        <fgColor rgb="FFFFC7CE"/>
      </patternFill>
    </fill>
    <fill>
      <patternFill patternType="solid">
        <fgColor rgb="FFA5A5A5"/>
      </patternFill>
    </fill>
    <fill>
      <patternFill patternType="solid">
        <fgColor theme="0"/>
        <bgColor rgb="FF000000"/>
      </patternFill>
    </fill>
    <fill>
      <patternFill patternType="solid">
        <fgColor theme="4" tint="0.79998168889431442"/>
        <bgColor theme="4" tint="0.79998168889431442"/>
      </patternFill>
    </fill>
    <fill>
      <patternFill patternType="solid">
        <fgColor rgb="FFFFEB9C"/>
        <bgColor indexed="64"/>
      </patternFill>
    </fill>
    <fill>
      <patternFill patternType="solid">
        <fgColor theme="0"/>
        <bgColor theme="4" tint="0.79998168889431442"/>
      </patternFill>
    </fill>
    <fill>
      <patternFill patternType="solid">
        <fgColor rgb="FFC6EFCE"/>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theme="4" tint="0.39997558519241921"/>
      </top>
      <bottom/>
      <diagonal/>
    </border>
    <border>
      <left style="thin">
        <color indexed="64"/>
      </left>
      <right style="thin">
        <color theme="4" tint="0.39997558519241921"/>
      </right>
      <top style="thin">
        <color indexed="64"/>
      </top>
      <bottom/>
      <diagonal/>
    </border>
    <border>
      <left style="thin">
        <color indexed="64"/>
      </left>
      <right style="thin">
        <color theme="4" tint="0.39997558519241921"/>
      </right>
      <top style="thin">
        <color theme="4" tint="0.39997558519241921"/>
      </top>
      <bottom/>
      <diagonal/>
    </border>
    <border>
      <left/>
      <right/>
      <top style="thin">
        <color indexed="64"/>
      </top>
      <bottom/>
      <diagonal/>
    </border>
    <border>
      <left/>
      <right style="thin">
        <color indexed="64"/>
      </right>
      <top style="thin">
        <color indexed="64"/>
      </top>
      <bottom/>
      <diagonal/>
    </border>
  </borders>
  <cellStyleXfs count="12">
    <xf numFmtId="0" fontId="0" fillId="0" borderId="0"/>
    <xf numFmtId="0" fontId="1" fillId="2" borderId="0" applyNumberFormat="0" applyBorder="0" applyAlignment="0" applyProtection="0"/>
    <xf numFmtId="0" fontId="2" fillId="3"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2" borderId="0" applyNumberFormat="0" applyBorder="0" applyAlignment="0" applyProtection="0"/>
    <xf numFmtId="165" fontId="13" fillId="0" borderId="0" applyFont="0" applyFill="0" applyBorder="0" applyAlignment="0" applyProtection="0"/>
    <xf numFmtId="0" fontId="17" fillId="10" borderId="6" applyNumberFormat="0" applyAlignment="0" applyProtection="0"/>
    <xf numFmtId="164" fontId="13" fillId="0" borderId="0" applyFont="0" applyFill="0" applyBorder="0" applyAlignment="0" applyProtection="0"/>
    <xf numFmtId="0" fontId="27" fillId="10" borderId="6" applyNumberFormat="0" applyAlignment="0" applyProtection="0"/>
  </cellStyleXfs>
  <cellXfs count="231">
    <xf numFmtId="0" fontId="0" fillId="0" borderId="0" xfId="0"/>
    <xf numFmtId="0" fontId="0" fillId="0" borderId="1" xfId="0" applyBorder="1"/>
    <xf numFmtId="0" fontId="7" fillId="5" borderId="1" xfId="0" applyFont="1" applyFill="1" applyBorder="1" applyAlignment="1">
      <alignment horizontal="left" vertical="top" wrapText="1" shrinkToFit="1"/>
    </xf>
    <xf numFmtId="0" fontId="8" fillId="5" borderId="1" xfId="0" applyFont="1" applyFill="1" applyBorder="1" applyAlignment="1">
      <alignment horizontal="left" vertical="top" wrapText="1" shrinkToFit="1"/>
    </xf>
    <xf numFmtId="49" fontId="7" fillId="5" borderId="1" xfId="0" applyNumberFormat="1" applyFont="1" applyFill="1" applyBorder="1" applyAlignment="1">
      <alignment horizontal="left" vertical="top" wrapText="1" shrinkToFit="1"/>
    </xf>
    <xf numFmtId="0" fontId="9" fillId="6" borderId="2" xfId="0" applyFont="1" applyFill="1" applyBorder="1" applyAlignment="1">
      <alignment vertical="top" wrapText="1" shrinkToFit="1"/>
    </xf>
    <xf numFmtId="0" fontId="10" fillId="6" borderId="1" xfId="0" applyFont="1" applyFill="1" applyBorder="1" applyAlignment="1">
      <alignment vertical="top" wrapText="1" shrinkToFit="1"/>
    </xf>
    <xf numFmtId="49" fontId="9" fillId="6" borderId="2" xfId="0" applyNumberFormat="1" applyFont="1" applyFill="1" applyBorder="1" applyAlignment="1">
      <alignment horizontal="left" vertical="top" wrapText="1" shrinkToFit="1"/>
    </xf>
    <xf numFmtId="0" fontId="9" fillId="6" borderId="1" xfId="0" applyFont="1" applyFill="1" applyBorder="1" applyAlignment="1">
      <alignment vertical="top" wrapText="1" shrinkToFit="1"/>
    </xf>
    <xf numFmtId="0" fontId="11" fillId="6" borderId="2" xfId="0" applyFont="1" applyFill="1" applyBorder="1" applyAlignment="1">
      <alignment vertical="top" wrapText="1" shrinkToFit="1"/>
    </xf>
    <xf numFmtId="0" fontId="11" fillId="6" borderId="1" xfId="0" applyFont="1" applyFill="1" applyBorder="1" applyAlignment="1">
      <alignment vertical="center" wrapText="1" shrinkToFit="1"/>
    </xf>
    <xf numFmtId="0" fontId="11" fillId="6" borderId="1" xfId="0" applyFont="1" applyFill="1" applyBorder="1" applyAlignment="1">
      <alignment shrinkToFit="1"/>
    </xf>
    <xf numFmtId="0" fontId="8" fillId="6" borderId="1" xfId="0" applyFont="1" applyFill="1" applyBorder="1" applyAlignment="1">
      <alignment vertical="top" wrapText="1" shrinkToFit="1"/>
    </xf>
    <xf numFmtId="49" fontId="11" fillId="6" borderId="2" xfId="0" applyNumberFormat="1" applyFont="1" applyFill="1" applyBorder="1" applyAlignment="1">
      <alignment horizontal="left" vertical="top" wrapText="1" shrinkToFit="1"/>
    </xf>
    <xf numFmtId="0" fontId="11" fillId="6" borderId="1" xfId="0" applyFont="1" applyFill="1" applyBorder="1" applyAlignment="1">
      <alignment vertical="top" wrapText="1" shrinkToFit="1"/>
    </xf>
    <xf numFmtId="0" fontId="0" fillId="7" borderId="3" xfId="0" applyFill="1" applyBorder="1" applyAlignment="1">
      <alignment horizontal="left" vertical="top" shrinkToFit="1"/>
    </xf>
    <xf numFmtId="0" fontId="6" fillId="8" borderId="0" xfId="0" applyFont="1" applyFill="1" applyAlignment="1">
      <alignment horizontal="left" wrapText="1"/>
    </xf>
    <xf numFmtId="0" fontId="6" fillId="8" borderId="0" xfId="0" applyFont="1" applyFill="1" applyAlignment="1">
      <alignment wrapText="1"/>
    </xf>
    <xf numFmtId="49" fontId="6" fillId="8" borderId="0" xfId="0" applyNumberFormat="1" applyFont="1" applyFill="1" applyAlignment="1">
      <alignment horizontal="left" wrapText="1"/>
    </xf>
    <xf numFmtId="0" fontId="6" fillId="8" borderId="1" xfId="0" applyFont="1" applyFill="1" applyBorder="1" applyAlignment="1">
      <alignment wrapText="1"/>
    </xf>
    <xf numFmtId="0" fontId="0" fillId="0" borderId="0" xfId="0" applyAlignment="1">
      <alignment wrapText="1"/>
    </xf>
    <xf numFmtId="0" fontId="15" fillId="0" borderId="1" xfId="3" applyBorder="1" applyAlignment="1">
      <alignment horizontal="left" vertical="top" wrapText="1"/>
    </xf>
    <xf numFmtId="0" fontId="0" fillId="0" borderId="1" xfId="0" applyBorder="1" applyAlignment="1">
      <alignment horizontal="left" vertical="top" wrapText="1"/>
    </xf>
    <xf numFmtId="14" fontId="0" fillId="0" borderId="1" xfId="0" applyNumberFormat="1" applyBorder="1" applyAlignment="1">
      <alignment horizontal="left" vertical="top" wrapText="1"/>
    </xf>
    <xf numFmtId="0" fontId="0" fillId="0" borderId="1" xfId="0" applyBorder="1" applyAlignment="1">
      <alignment vertical="top" wrapText="1"/>
    </xf>
    <xf numFmtId="14" fontId="0" fillId="0" borderId="0" xfId="0" applyNumberFormat="1" applyAlignment="1">
      <alignment horizontal="left"/>
    </xf>
    <xf numFmtId="14" fontId="0" fillId="0" borderId="1" xfId="0" applyNumberFormat="1" applyBorder="1" applyAlignment="1">
      <alignment vertical="top" wrapText="1"/>
    </xf>
    <xf numFmtId="14" fontId="0" fillId="0" borderId="1" xfId="0" applyNumberFormat="1" applyBorder="1" applyAlignment="1">
      <alignment horizontal="left" vertical="top"/>
    </xf>
    <xf numFmtId="0" fontId="0" fillId="0" borderId="1" xfId="0" applyBorder="1" applyAlignment="1">
      <alignment wrapText="1"/>
    </xf>
    <xf numFmtId="49" fontId="0" fillId="0" borderId="1" xfId="0" applyNumberFormat="1" applyBorder="1" applyAlignment="1">
      <alignment horizontal="left" vertical="top" wrapText="1"/>
    </xf>
    <xf numFmtId="14" fontId="4" fillId="5" borderId="1" xfId="0" applyNumberFormat="1" applyFont="1" applyFill="1" applyBorder="1" applyAlignment="1">
      <alignment horizontal="left" vertical="top" shrinkToFit="1"/>
    </xf>
    <xf numFmtId="14" fontId="4" fillId="0" borderId="0" xfId="0" applyNumberFormat="1" applyFont="1"/>
    <xf numFmtId="14" fontId="0" fillId="0" borderId="7" xfId="0" applyNumberFormat="1" applyBorder="1"/>
    <xf numFmtId="14" fontId="0" fillId="0" borderId="0" xfId="0" applyNumberFormat="1"/>
    <xf numFmtId="14" fontId="0" fillId="0" borderId="1" xfId="0" applyNumberFormat="1" applyBorder="1" applyAlignment="1">
      <alignment wrapText="1"/>
    </xf>
    <xf numFmtId="14" fontId="7" fillId="5" borderId="1" xfId="0" applyNumberFormat="1" applyFont="1" applyFill="1" applyBorder="1" applyAlignment="1">
      <alignment horizontal="left" vertical="top" wrapText="1" shrinkToFit="1"/>
    </xf>
    <xf numFmtId="14" fontId="9" fillId="6" borderId="2" xfId="0" applyNumberFormat="1" applyFont="1" applyFill="1" applyBorder="1" applyAlignment="1">
      <alignment vertical="top" wrapText="1" shrinkToFit="1"/>
    </xf>
    <xf numFmtId="14" fontId="11" fillId="6" borderId="2" xfId="0" applyNumberFormat="1" applyFont="1" applyFill="1" applyBorder="1" applyAlignment="1">
      <alignment vertical="top" wrapText="1" shrinkToFit="1"/>
    </xf>
    <xf numFmtId="14" fontId="0" fillId="7" borderId="3" xfId="0" applyNumberFormat="1" applyFill="1" applyBorder="1" applyAlignment="1">
      <alignment horizontal="left" vertical="top" shrinkToFit="1"/>
    </xf>
    <xf numFmtId="0" fontId="4" fillId="5" borderId="1" xfId="0" applyFont="1" applyFill="1" applyBorder="1" applyAlignment="1">
      <alignment horizontal="left" vertical="top" wrapText="1" shrinkToFit="1"/>
    </xf>
    <xf numFmtId="0" fontId="19" fillId="5" borderId="1" xfId="0" applyFont="1" applyFill="1" applyBorder="1" applyAlignment="1">
      <alignment horizontal="left" vertical="top" shrinkToFit="1"/>
    </xf>
    <xf numFmtId="49" fontId="4" fillId="5" borderId="1" xfId="0" applyNumberFormat="1" applyFont="1" applyFill="1" applyBorder="1" applyAlignment="1">
      <alignment horizontal="left" vertical="top" shrinkToFit="1"/>
    </xf>
    <xf numFmtId="0" fontId="4" fillId="5" borderId="1" xfId="0" applyFont="1" applyFill="1" applyBorder="1" applyAlignment="1">
      <alignment horizontal="left" vertical="top" shrinkToFit="1"/>
    </xf>
    <xf numFmtId="0" fontId="0" fillId="4" borderId="1" xfId="0" applyFill="1" applyBorder="1" applyAlignment="1">
      <alignment horizontal="left" vertical="top" wrapText="1" shrinkToFit="1"/>
    </xf>
    <xf numFmtId="0" fontId="0" fillId="4" borderId="1" xfId="0" applyFill="1" applyBorder="1" applyAlignment="1">
      <alignment horizontal="left" vertical="top" wrapText="1"/>
    </xf>
    <xf numFmtId="14" fontId="0" fillId="0" borderId="0" xfId="0" applyNumberFormat="1" applyAlignment="1">
      <alignment horizontal="left" vertical="top" wrapText="1" shrinkToFit="1"/>
    </xf>
    <xf numFmtId="0" fontId="0" fillId="0" borderId="0" xfId="0" applyAlignment="1">
      <alignment horizontal="left" vertical="top" wrapText="1" shrinkToFit="1"/>
    </xf>
    <xf numFmtId="0" fontId="0" fillId="0" borderId="0" xfId="0" applyAlignment="1">
      <alignment horizontal="left" vertical="top"/>
    </xf>
    <xf numFmtId="14" fontId="0" fillId="0" borderId="0" xfId="0" applyNumberFormat="1" applyAlignment="1">
      <alignment horizontal="left" vertical="top"/>
    </xf>
    <xf numFmtId="14" fontId="4" fillId="4" borderId="0" xfId="0" applyNumberFormat="1" applyFont="1" applyFill="1" applyAlignment="1">
      <alignment horizontal="left" vertical="top"/>
    </xf>
    <xf numFmtId="49" fontId="0" fillId="0" borderId="0" xfId="0" applyNumberFormat="1" applyAlignment="1">
      <alignment horizontal="left" vertical="top"/>
    </xf>
    <xf numFmtId="14" fontId="0" fillId="4" borderId="0" xfId="0" applyNumberFormat="1" applyFill="1" applyAlignment="1">
      <alignment horizontal="left" vertical="top"/>
    </xf>
    <xf numFmtId="49" fontId="3" fillId="0" borderId="0" xfId="0" applyNumberFormat="1" applyFont="1" applyAlignment="1">
      <alignment horizontal="left" vertical="top"/>
    </xf>
    <xf numFmtId="14" fontId="4" fillId="0" borderId="0" xfId="0" applyNumberFormat="1" applyFont="1" applyAlignment="1">
      <alignment horizontal="left" vertical="top"/>
    </xf>
    <xf numFmtId="14" fontId="0" fillId="0" borderId="3" xfId="0" applyNumberFormat="1" applyBorder="1" applyAlignment="1">
      <alignment horizontal="left" vertical="top"/>
    </xf>
    <xf numFmtId="0" fontId="0" fillId="4" borderId="3" xfId="0" applyFill="1" applyBorder="1" applyAlignment="1">
      <alignment horizontal="left" vertical="top" wrapText="1" shrinkToFit="1"/>
    </xf>
    <xf numFmtId="0" fontId="0" fillId="0" borderId="3" xfId="0" applyBorder="1" applyAlignment="1">
      <alignment horizontal="left" vertical="top"/>
    </xf>
    <xf numFmtId="0" fontId="4" fillId="0" borderId="0" xfId="0" applyFont="1" applyAlignment="1">
      <alignment horizontal="left" vertical="top"/>
    </xf>
    <xf numFmtId="0" fontId="0" fillId="0" borderId="3" xfId="0" applyBorder="1" applyAlignment="1">
      <alignment horizontal="left" vertical="top" wrapText="1"/>
    </xf>
    <xf numFmtId="0" fontId="0" fillId="0" borderId="5" xfId="0" applyBorder="1" applyAlignment="1">
      <alignment horizontal="left" vertical="top" wrapText="1"/>
    </xf>
    <xf numFmtId="14" fontId="0" fillId="0" borderId="3" xfId="0" applyNumberFormat="1" applyBorder="1" applyAlignment="1">
      <alignment horizontal="left" vertical="top" wrapText="1" shrinkToFit="1"/>
    </xf>
    <xf numFmtId="0" fontId="18" fillId="0" borderId="3" xfId="0" applyFont="1" applyBorder="1" applyAlignment="1">
      <alignment horizontal="left" vertical="top" wrapText="1" shrinkToFit="1"/>
    </xf>
    <xf numFmtId="0" fontId="0" fillId="0" borderId="3" xfId="0" applyBorder="1" applyAlignment="1">
      <alignment horizontal="left" vertical="top" wrapText="1" shrinkToFit="1"/>
    </xf>
    <xf numFmtId="0" fontId="0" fillId="0" borderId="4" xfId="0" applyBorder="1" applyAlignment="1">
      <alignment horizontal="left" vertical="top" wrapText="1"/>
    </xf>
    <xf numFmtId="0" fontId="15" fillId="0" borderId="3" xfId="3" applyBorder="1" applyAlignment="1">
      <alignment horizontal="left" vertical="top" wrapText="1"/>
    </xf>
    <xf numFmtId="0" fontId="4" fillId="5" borderId="3" xfId="0" applyFont="1" applyFill="1" applyBorder="1" applyAlignment="1">
      <alignment horizontal="left" vertical="top" shrinkToFit="1"/>
    </xf>
    <xf numFmtId="0" fontId="18" fillId="0" borderId="3" xfId="0" applyFont="1" applyBorder="1" applyAlignment="1">
      <alignment horizontal="left" vertical="top" wrapText="1"/>
    </xf>
    <xf numFmtId="0" fontId="15" fillId="0" borderId="1" xfId="3" applyFill="1" applyBorder="1" applyAlignment="1">
      <alignment horizontal="left" vertical="top" wrapText="1"/>
    </xf>
    <xf numFmtId="0" fontId="18" fillId="4" borderId="3" xfId="0" applyFont="1" applyFill="1" applyBorder="1" applyAlignment="1">
      <alignment horizontal="left" vertical="top" wrapText="1"/>
    </xf>
    <xf numFmtId="14" fontId="0" fillId="0" borderId="3" xfId="0" applyNumberFormat="1" applyBorder="1" applyAlignment="1">
      <alignment horizontal="left" vertical="top" wrapText="1"/>
    </xf>
    <xf numFmtId="0" fontId="6" fillId="0" borderId="0" xfId="0" applyFont="1" applyAlignment="1">
      <alignment wrapText="1"/>
    </xf>
    <xf numFmtId="0" fontId="7" fillId="5" borderId="3" xfId="0" applyFont="1" applyFill="1" applyBorder="1" applyAlignment="1">
      <alignment horizontal="left" vertical="top" wrapText="1" shrinkToFit="1"/>
    </xf>
    <xf numFmtId="49" fontId="0" fillId="0" borderId="3" xfId="0" applyNumberFormat="1" applyBorder="1" applyAlignment="1">
      <alignment horizontal="left" vertical="top" wrapText="1"/>
    </xf>
    <xf numFmtId="0" fontId="4" fillId="0" borderId="0" xfId="0" applyFont="1" applyAlignment="1">
      <alignment wrapText="1"/>
    </xf>
    <xf numFmtId="0" fontId="12" fillId="8" borderId="9" xfId="0" applyFont="1" applyFill="1" applyBorder="1" applyAlignment="1">
      <alignment horizontal="left" wrapText="1"/>
    </xf>
    <xf numFmtId="0" fontId="12" fillId="8" borderId="9" xfId="0" applyFont="1" applyFill="1" applyBorder="1" applyAlignment="1">
      <alignment wrapText="1"/>
    </xf>
    <xf numFmtId="0" fontId="12" fillId="8" borderId="3" xfId="0" applyFont="1" applyFill="1" applyBorder="1" applyAlignment="1">
      <alignment wrapText="1"/>
    </xf>
    <xf numFmtId="14" fontId="6" fillId="12" borderId="9" xfId="0" applyNumberFormat="1" applyFont="1" applyFill="1" applyBorder="1" applyAlignment="1">
      <alignment horizontal="left" wrapText="1"/>
    </xf>
    <xf numFmtId="0" fontId="6" fillId="12" borderId="9" xfId="0" applyFont="1" applyFill="1" applyBorder="1" applyAlignment="1">
      <alignment horizontal="left" wrapText="1"/>
    </xf>
    <xf numFmtId="3" fontId="6" fillId="12" borderId="9" xfId="0" applyNumberFormat="1" applyFont="1" applyFill="1" applyBorder="1" applyAlignment="1">
      <alignment horizontal="left" wrapText="1"/>
    </xf>
    <xf numFmtId="0" fontId="6" fillId="12" borderId="9" xfId="0" applyFont="1" applyFill="1" applyBorder="1" applyAlignment="1">
      <alignment wrapText="1"/>
    </xf>
    <xf numFmtId="0" fontId="2" fillId="3" borderId="9" xfId="2" applyBorder="1" applyAlignment="1">
      <alignment vertical="top"/>
    </xf>
    <xf numFmtId="0" fontId="15" fillId="12" borderId="3" xfId="3" applyFill="1" applyBorder="1" applyAlignment="1">
      <alignment horizontal="left" vertical="top" wrapText="1"/>
    </xf>
    <xf numFmtId="14" fontId="6" fillId="0" borderId="9" xfId="0" applyNumberFormat="1" applyFont="1" applyBorder="1" applyAlignment="1">
      <alignment horizontal="left" wrapText="1"/>
    </xf>
    <xf numFmtId="0" fontId="6" fillId="0" borderId="9" xfId="0" applyFont="1" applyBorder="1" applyAlignment="1">
      <alignment horizontal="left" wrapText="1"/>
    </xf>
    <xf numFmtId="3" fontId="6" fillId="0" borderId="9" xfId="0" applyNumberFormat="1" applyFont="1" applyBorder="1" applyAlignment="1">
      <alignment horizontal="left" wrapText="1"/>
    </xf>
    <xf numFmtId="0" fontId="6" fillId="0" borderId="9" xfId="0" applyFont="1" applyBorder="1" applyAlignment="1">
      <alignment wrapText="1"/>
    </xf>
    <xf numFmtId="0" fontId="0" fillId="5" borderId="9" xfId="0" applyFill="1" applyBorder="1"/>
    <xf numFmtId="14" fontId="0" fillId="12" borderId="9" xfId="0" applyNumberFormat="1" applyFill="1" applyBorder="1" applyAlignment="1">
      <alignment horizontal="left"/>
    </xf>
    <xf numFmtId="0" fontId="0" fillId="12" borderId="9" xfId="0" applyFill="1" applyBorder="1" applyAlignment="1">
      <alignment wrapText="1"/>
    </xf>
    <xf numFmtId="0" fontId="0" fillId="12" borderId="9" xfId="0" applyFill="1" applyBorder="1"/>
    <xf numFmtId="0" fontId="0" fillId="12" borderId="9" xfId="0" applyFill="1" applyBorder="1" applyAlignment="1">
      <alignment horizontal="left"/>
    </xf>
    <xf numFmtId="0" fontId="15" fillId="12" borderId="3" xfId="3" applyFill="1" applyBorder="1"/>
    <xf numFmtId="0" fontId="15" fillId="12" borderId="10" xfId="3" applyFill="1" applyBorder="1" applyAlignment="1">
      <alignment horizontal="left" vertical="top" wrapText="1"/>
    </xf>
    <xf numFmtId="0" fontId="15" fillId="0" borderId="3" xfId="3" applyBorder="1" applyAlignment="1">
      <alignment wrapText="1"/>
    </xf>
    <xf numFmtId="0" fontId="15" fillId="12" borderId="3" xfId="3" applyFill="1" applyBorder="1" applyAlignment="1">
      <alignment wrapText="1"/>
    </xf>
    <xf numFmtId="0" fontId="6" fillId="0" borderId="3" xfId="0" applyFont="1" applyBorder="1" applyAlignment="1">
      <alignment wrapText="1"/>
    </xf>
    <xf numFmtId="0" fontId="6" fillId="12" borderId="3" xfId="0" applyFont="1" applyFill="1" applyBorder="1" applyAlignment="1">
      <alignment wrapText="1"/>
    </xf>
    <xf numFmtId="14" fontId="3" fillId="12" borderId="9" xfId="0" applyNumberFormat="1" applyFont="1" applyFill="1" applyBorder="1" applyAlignment="1">
      <alignment horizontal="left" wrapText="1"/>
    </xf>
    <xf numFmtId="14" fontId="0" fillId="12" borderId="9" xfId="0" applyNumberFormat="1" applyFill="1" applyBorder="1" applyAlignment="1">
      <alignment horizontal="left" vertical="top"/>
    </xf>
    <xf numFmtId="14" fontId="0" fillId="12" borderId="9" xfId="0" applyNumberFormat="1" applyFill="1" applyBorder="1" applyAlignment="1">
      <alignment horizontal="left" vertical="top" wrapText="1"/>
    </xf>
    <xf numFmtId="14" fontId="0" fillId="0" borderId="9" xfId="0" applyNumberFormat="1" applyBorder="1" applyAlignment="1">
      <alignment horizontal="left"/>
    </xf>
    <xf numFmtId="14" fontId="0" fillId="0" borderId="9" xfId="0" applyNumberFormat="1" applyBorder="1"/>
    <xf numFmtId="14" fontId="0" fillId="0" borderId="9" xfId="0" applyNumberFormat="1" applyBorder="1" applyAlignment="1">
      <alignment horizontal="left" vertical="top"/>
    </xf>
    <xf numFmtId="14" fontId="0" fillId="0" borderId="9" xfId="0" applyNumberFormat="1" applyBorder="1" applyAlignment="1">
      <alignment horizontal="left" vertical="top" wrapText="1"/>
    </xf>
    <xf numFmtId="14" fontId="0" fillId="0" borderId="9" xfId="0" applyNumberFormat="1" applyBorder="1" applyAlignment="1">
      <alignment horizontal="left" wrapText="1"/>
    </xf>
    <xf numFmtId="0" fontId="0" fillId="0" borderId="9" xfId="0" applyBorder="1" applyAlignment="1">
      <alignment horizontal="left"/>
    </xf>
    <xf numFmtId="0" fontId="0" fillId="0" borderId="9" xfId="0" applyBorder="1"/>
    <xf numFmtId="0" fontId="15" fillId="0" borderId="3" xfId="3" applyBorder="1"/>
    <xf numFmtId="0" fontId="0" fillId="0" borderId="9" xfId="0" applyBorder="1" applyAlignment="1">
      <alignment wrapText="1"/>
    </xf>
    <xf numFmtId="14" fontId="0" fillId="12" borderId="9" xfId="0" applyNumberFormat="1" applyFill="1" applyBorder="1" applyAlignment="1">
      <alignment horizontal="left" wrapText="1"/>
    </xf>
    <xf numFmtId="14" fontId="3" fillId="0" borderId="9" xfId="0" applyNumberFormat="1" applyFont="1" applyBorder="1" applyAlignment="1">
      <alignment horizontal="left" wrapText="1"/>
    </xf>
    <xf numFmtId="0" fontId="0" fillId="12" borderId="3" xfId="0" applyFill="1" applyBorder="1" applyAlignment="1">
      <alignment wrapText="1"/>
    </xf>
    <xf numFmtId="14" fontId="3" fillId="12" borderId="9" xfId="0" applyNumberFormat="1" applyFont="1" applyFill="1" applyBorder="1" applyAlignment="1">
      <alignment horizontal="left"/>
    </xf>
    <xf numFmtId="0" fontId="0" fillId="0" borderId="3" xfId="0" applyBorder="1"/>
    <xf numFmtId="0" fontId="0" fillId="12" borderId="3" xfId="0" applyFill="1" applyBorder="1"/>
    <xf numFmtId="0" fontId="15" fillId="12" borderId="11" xfId="3" applyFill="1" applyBorder="1"/>
    <xf numFmtId="3" fontId="0" fillId="12" borderId="9" xfId="0" applyNumberFormat="1" applyFill="1" applyBorder="1" applyAlignment="1">
      <alignment horizontal="left" wrapText="1"/>
    </xf>
    <xf numFmtId="14" fontId="3" fillId="0" borderId="9" xfId="0" applyNumberFormat="1" applyFont="1" applyBorder="1" applyAlignment="1">
      <alignment horizontal="left"/>
    </xf>
    <xf numFmtId="0" fontId="15" fillId="12" borderId="12" xfId="3" applyFill="1" applyBorder="1"/>
    <xf numFmtId="0" fontId="0" fillId="4" borderId="3" xfId="0" applyFill="1" applyBorder="1" applyAlignment="1">
      <alignment horizontal="left" vertical="top" wrapText="1"/>
    </xf>
    <xf numFmtId="0" fontId="15" fillId="0" borderId="3" xfId="3" applyFill="1" applyBorder="1" applyAlignment="1">
      <alignment wrapText="1"/>
    </xf>
    <xf numFmtId="0" fontId="15" fillId="0" borderId="3" xfId="3" applyFill="1" applyBorder="1" applyAlignment="1">
      <alignment horizontal="left" vertical="top" wrapText="1"/>
    </xf>
    <xf numFmtId="14" fontId="0" fillId="12" borderId="9" xfId="0" applyNumberFormat="1" applyFill="1" applyBorder="1" applyAlignment="1">
      <alignment wrapText="1"/>
    </xf>
    <xf numFmtId="14" fontId="20" fillId="0" borderId="9" xfId="0" applyNumberFormat="1" applyFont="1" applyBorder="1" applyAlignment="1">
      <alignment horizontal="left" wrapText="1"/>
    </xf>
    <xf numFmtId="0" fontId="20" fillId="0" borderId="9" xfId="0" applyFont="1" applyBorder="1" applyAlignment="1">
      <alignment horizontal="left" wrapText="1"/>
    </xf>
    <xf numFmtId="0" fontId="20" fillId="13" borderId="9" xfId="0" applyFont="1" applyFill="1" applyBorder="1" applyAlignment="1">
      <alignment wrapText="1"/>
    </xf>
    <xf numFmtId="14" fontId="15" fillId="12" borderId="3" xfId="3" applyNumberFormat="1" applyFill="1" applyBorder="1" applyAlignment="1">
      <alignment horizontal="left"/>
    </xf>
    <xf numFmtId="0" fontId="20" fillId="0" borderId="1" xfId="0" applyFont="1" applyBorder="1" applyAlignment="1">
      <alignment horizontal="left" wrapText="1"/>
    </xf>
    <xf numFmtId="0" fontId="20" fillId="0" borderId="9" xfId="0" applyFont="1" applyBorder="1" applyAlignment="1">
      <alignment wrapText="1"/>
    </xf>
    <xf numFmtId="0" fontId="20" fillId="0" borderId="3" xfId="0" applyFont="1" applyBorder="1" applyAlignment="1">
      <alignment wrapText="1"/>
    </xf>
    <xf numFmtId="0" fontId="15" fillId="0" borderId="0" xfId="3"/>
    <xf numFmtId="14" fontId="6" fillId="14" borderId="9" xfId="0" applyNumberFormat="1" applyFont="1" applyFill="1" applyBorder="1" applyAlignment="1">
      <alignment horizontal="left" wrapText="1"/>
    </xf>
    <xf numFmtId="14" fontId="20" fillId="0" borderId="3" xfId="0" applyNumberFormat="1" applyFont="1" applyBorder="1" applyAlignment="1">
      <alignment horizontal="left" wrapText="1"/>
    </xf>
    <xf numFmtId="14" fontId="15" fillId="0" borderId="1" xfId="3" applyNumberFormat="1" applyFill="1" applyBorder="1" applyAlignment="1">
      <alignment horizontal="left" wrapText="1"/>
    </xf>
    <xf numFmtId="1" fontId="20" fillId="0" borderId="9" xfId="0" applyNumberFormat="1" applyFont="1" applyBorder="1" applyAlignment="1">
      <alignment horizontal="left" wrapText="1"/>
    </xf>
    <xf numFmtId="14" fontId="15" fillId="0" borderId="3" xfId="3" applyNumberFormat="1" applyFill="1" applyBorder="1" applyAlignment="1">
      <alignment horizontal="left" wrapText="1"/>
    </xf>
    <xf numFmtId="0" fontId="0" fillId="0" borderId="9" xfId="0" applyBorder="1" applyAlignment="1">
      <alignment vertical="top" wrapText="1"/>
    </xf>
    <xf numFmtId="0" fontId="0" fillId="4" borderId="5" xfId="0" applyFill="1" applyBorder="1" applyAlignment="1">
      <alignment horizontal="left" vertical="top" wrapText="1" shrinkToFit="1"/>
    </xf>
    <xf numFmtId="14" fontId="6" fillId="0" borderId="3" xfId="0" applyNumberFormat="1" applyFont="1" applyBorder="1" applyAlignment="1">
      <alignment horizontal="left" vertical="top" wrapText="1"/>
    </xf>
    <xf numFmtId="0" fontId="15" fillId="0" borderId="1" xfId="3" applyBorder="1"/>
    <xf numFmtId="0" fontId="20" fillId="7" borderId="9" xfId="0" applyFont="1" applyFill="1" applyBorder="1" applyAlignment="1">
      <alignment horizontal="left" wrapText="1"/>
    </xf>
    <xf numFmtId="14" fontId="20" fillId="7" borderId="9" xfId="0" applyNumberFormat="1" applyFont="1" applyFill="1" applyBorder="1" applyAlignment="1">
      <alignment horizontal="left" wrapText="1"/>
    </xf>
    <xf numFmtId="0" fontId="20" fillId="7" borderId="9" xfId="0" applyFont="1" applyFill="1" applyBorder="1" applyAlignment="1">
      <alignment wrapText="1"/>
    </xf>
    <xf numFmtId="0" fontId="15" fillId="7" borderId="9" xfId="3" applyFill="1" applyBorder="1" applyAlignment="1">
      <alignment horizontal="left" wrapText="1"/>
    </xf>
    <xf numFmtId="0" fontId="0" fillId="0" borderId="3" xfId="0" applyBorder="1" applyAlignment="1">
      <alignment horizontal="left" wrapText="1"/>
    </xf>
    <xf numFmtId="0" fontId="15" fillId="7" borderId="3" xfId="3" applyFill="1" applyBorder="1" applyAlignment="1">
      <alignment horizontal="left" wrapText="1"/>
    </xf>
    <xf numFmtId="14" fontId="3" fillId="0" borderId="3" xfId="0" applyNumberFormat="1" applyFont="1" applyBorder="1" applyAlignment="1">
      <alignment horizontal="left" vertical="top" wrapText="1" shrinkToFit="1"/>
    </xf>
    <xf numFmtId="0" fontId="15" fillId="7" borderId="1" xfId="3" applyFill="1" applyBorder="1" applyAlignment="1">
      <alignment horizontal="left" wrapText="1"/>
    </xf>
    <xf numFmtId="0" fontId="20" fillId="7" borderId="1" xfId="0" applyFont="1" applyFill="1" applyBorder="1" applyAlignment="1">
      <alignment horizontal="left" wrapText="1"/>
    </xf>
    <xf numFmtId="0" fontId="0" fillId="4" borderId="3" xfId="0" applyFill="1" applyBorder="1" applyAlignment="1">
      <alignment horizontal="left" vertical="top"/>
    </xf>
    <xf numFmtId="0" fontId="23" fillId="0" borderId="1" xfId="0" applyFont="1" applyBorder="1"/>
    <xf numFmtId="0" fontId="23" fillId="0" borderId="1" xfId="0" applyFont="1" applyBorder="1" applyAlignment="1">
      <alignment wrapText="1"/>
    </xf>
    <xf numFmtId="0" fontId="0" fillId="11" borderId="3" xfId="0" applyFill="1" applyBorder="1" applyAlignment="1">
      <alignment horizontal="left" vertical="top" wrapText="1" shrinkToFit="1"/>
    </xf>
    <xf numFmtId="0" fontId="23" fillId="0" borderId="9" xfId="0" applyFont="1" applyBorder="1"/>
    <xf numFmtId="0" fontId="23" fillId="0" borderId="9" xfId="0" applyFont="1" applyBorder="1" applyAlignment="1">
      <alignment wrapText="1"/>
    </xf>
    <xf numFmtId="0" fontId="12" fillId="13" borderId="9" xfId="0" applyFont="1" applyFill="1" applyBorder="1" applyAlignment="1">
      <alignment wrapText="1"/>
    </xf>
    <xf numFmtId="0" fontId="12" fillId="8" borderId="1" xfId="0" applyFont="1" applyFill="1" applyBorder="1" applyAlignment="1">
      <alignment wrapText="1"/>
    </xf>
    <xf numFmtId="0" fontId="15" fillId="0" borderId="1" xfId="3" applyBorder="1" applyAlignment="1">
      <alignment wrapText="1"/>
    </xf>
    <xf numFmtId="0" fontId="0" fillId="13" borderId="3" xfId="0" applyFill="1" applyBorder="1" applyAlignment="1">
      <alignment horizontal="left" vertical="top" wrapText="1"/>
    </xf>
    <xf numFmtId="0" fontId="20" fillId="0" borderId="1" xfId="0" applyFont="1" applyBorder="1" applyAlignment="1">
      <alignment wrapText="1"/>
    </xf>
    <xf numFmtId="14" fontId="21" fillId="0" borderId="9" xfId="0" applyNumberFormat="1" applyFont="1" applyBorder="1" applyAlignment="1">
      <alignment horizontal="left" wrapText="1"/>
    </xf>
    <xf numFmtId="0" fontId="0" fillId="0" borderId="9" xfId="0" applyBorder="1" applyAlignment="1">
      <alignment horizontal="left" vertical="top" wrapText="1"/>
    </xf>
    <xf numFmtId="0" fontId="0" fillId="13" borderId="8" xfId="0" applyFill="1" applyBorder="1" applyAlignment="1">
      <alignment horizontal="left" vertical="top" wrapText="1"/>
    </xf>
    <xf numFmtId="0" fontId="15" fillId="0" borderId="3" xfId="3" applyFill="1" applyBorder="1" applyAlignment="1">
      <alignment horizontal="left" wrapText="1"/>
    </xf>
    <xf numFmtId="0" fontId="0" fillId="13" borderId="9" xfId="0" applyFill="1" applyBorder="1" applyAlignment="1">
      <alignment horizontal="left" vertical="top" wrapText="1"/>
    </xf>
    <xf numFmtId="0" fontId="15" fillId="0" borderId="1" xfId="3" applyFill="1" applyBorder="1" applyAlignment="1">
      <alignment horizontal="left" wrapText="1"/>
    </xf>
    <xf numFmtId="0" fontId="20" fillId="13" borderId="1" xfId="0" applyFont="1" applyFill="1" applyBorder="1" applyAlignment="1">
      <alignment wrapText="1"/>
    </xf>
    <xf numFmtId="14" fontId="20" fillId="0" borderId="1" xfId="0" applyNumberFormat="1" applyFont="1" applyBorder="1" applyAlignment="1">
      <alignment wrapText="1"/>
    </xf>
    <xf numFmtId="0" fontId="0" fillId="13" borderId="1" xfId="0" applyFill="1" applyBorder="1" applyAlignment="1">
      <alignment horizontal="left" vertical="top" wrapText="1"/>
    </xf>
    <xf numFmtId="0" fontId="6" fillId="3" borderId="9" xfId="5" applyBorder="1" applyAlignment="1">
      <alignment wrapText="1"/>
    </xf>
    <xf numFmtId="0" fontId="0" fillId="0" borderId="1" xfId="0" applyBorder="1" applyAlignment="1">
      <alignment horizontal="left" vertical="top"/>
    </xf>
    <xf numFmtId="0" fontId="0" fillId="0" borderId="9" xfId="0" applyBorder="1" applyAlignment="1">
      <alignment horizontal="left" wrapText="1"/>
    </xf>
    <xf numFmtId="49" fontId="0" fillId="0" borderId="3" xfId="0" applyNumberFormat="1" applyBorder="1" applyAlignment="1">
      <alignment horizontal="left" vertical="top"/>
    </xf>
    <xf numFmtId="49" fontId="0" fillId="0" borderId="3" xfId="0" applyNumberFormat="1" applyBorder="1" applyAlignment="1">
      <alignment vertical="top"/>
    </xf>
    <xf numFmtId="0" fontId="6" fillId="8" borderId="9" xfId="0" applyFont="1" applyFill="1" applyBorder="1" applyAlignment="1">
      <alignment wrapText="1"/>
    </xf>
    <xf numFmtId="14" fontId="20" fillId="0" borderId="13" xfId="0" applyNumberFormat="1" applyFont="1" applyBorder="1" applyAlignment="1">
      <alignment horizontal="left" wrapText="1"/>
    </xf>
    <xf numFmtId="14" fontId="20" fillId="0" borderId="1" xfId="0" applyNumberFormat="1" applyFont="1" applyBorder="1" applyAlignment="1">
      <alignment horizontal="left" wrapText="1"/>
    </xf>
    <xf numFmtId="14" fontId="24" fillId="7" borderId="9" xfId="0" applyNumberFormat="1" applyFont="1" applyFill="1" applyBorder="1" applyAlignment="1">
      <alignment horizontal="left" wrapText="1"/>
    </xf>
    <xf numFmtId="0" fontId="24" fillId="7" borderId="9" xfId="0" applyFont="1" applyFill="1" applyBorder="1" applyAlignment="1">
      <alignment horizontal="left" wrapText="1"/>
    </xf>
    <xf numFmtId="0" fontId="6" fillId="3" borderId="9" xfId="5" applyBorder="1" applyAlignment="1">
      <alignment vertical="top" wrapText="1"/>
    </xf>
    <xf numFmtId="0" fontId="12" fillId="8" borderId="9" xfId="0" applyFont="1" applyFill="1" applyBorder="1" applyAlignment="1">
      <alignment vertical="top" wrapText="1"/>
    </xf>
    <xf numFmtId="0" fontId="12" fillId="7" borderId="9" xfId="0" applyFont="1" applyFill="1" applyBorder="1" applyAlignment="1">
      <alignment horizontal="left" wrapText="1"/>
    </xf>
    <xf numFmtId="0" fontId="18" fillId="0" borderId="3" xfId="0" applyFont="1" applyBorder="1" applyAlignment="1">
      <alignment wrapText="1"/>
    </xf>
    <xf numFmtId="0" fontId="0" fillId="0" borderId="0" xfId="0" applyAlignment="1">
      <alignment horizontal="left" vertical="top" wrapText="1"/>
    </xf>
    <xf numFmtId="0" fontId="15" fillId="7" borderId="1" xfId="3" applyFill="1" applyBorder="1" applyAlignment="1">
      <alignment horizontal="left" vertical="top" wrapText="1"/>
    </xf>
    <xf numFmtId="0" fontId="15" fillId="0" borderId="1" xfId="3" applyBorder="1" applyAlignment="1">
      <alignment horizontal="left" wrapText="1"/>
    </xf>
    <xf numFmtId="164" fontId="0" fillId="13" borderId="9" xfId="10" applyFont="1" applyFill="1" applyBorder="1" applyAlignment="1">
      <alignment horizontal="left" vertical="top" wrapText="1"/>
    </xf>
    <xf numFmtId="164" fontId="0" fillId="13" borderId="3" xfId="10" applyFont="1" applyFill="1" applyBorder="1" applyAlignment="1">
      <alignment horizontal="left" vertical="top" wrapText="1"/>
    </xf>
    <xf numFmtId="14" fontId="0" fillId="7" borderId="3" xfId="0" applyNumberFormat="1" applyFill="1" applyBorder="1" applyAlignment="1">
      <alignment horizontal="left" vertical="top" wrapText="1"/>
    </xf>
    <xf numFmtId="14" fontId="16" fillId="0" borderId="1" xfId="0" applyNumberFormat="1" applyFont="1" applyBorder="1" applyAlignment="1">
      <alignment horizontal="left" vertical="top" wrapText="1" shrinkToFit="1"/>
    </xf>
    <xf numFmtId="0" fontId="14" fillId="0" borderId="1" xfId="0" applyFont="1" applyBorder="1" applyAlignment="1">
      <alignment horizontal="left" vertical="top" wrapText="1" shrinkToFit="1"/>
    </xf>
    <xf numFmtId="49" fontId="11" fillId="0" borderId="1" xfId="0" applyNumberFormat="1" applyFont="1" applyBorder="1" applyAlignment="1">
      <alignment horizontal="left" vertical="top" wrapText="1" shrinkToFit="1"/>
    </xf>
    <xf numFmtId="0" fontId="11" fillId="0" borderId="1" xfId="0" applyFont="1" applyBorder="1" applyAlignment="1">
      <alignment horizontal="left" vertical="top" wrapText="1" shrinkToFit="1"/>
    </xf>
    <xf numFmtId="14" fontId="11" fillId="0" borderId="1" xfId="0" applyNumberFormat="1" applyFont="1" applyBorder="1" applyAlignment="1">
      <alignment horizontal="left" vertical="top" wrapText="1" shrinkToFit="1"/>
    </xf>
    <xf numFmtId="0" fontId="11" fillId="0" borderId="1" xfId="0" applyFont="1" applyBorder="1" applyAlignment="1">
      <alignment horizontal="left" vertical="top" wrapText="1"/>
    </xf>
    <xf numFmtId="0" fontId="15" fillId="0" borderId="1" xfId="3" applyBorder="1" applyAlignment="1">
      <alignment horizontal="left" vertical="top" wrapText="1" shrinkToFit="1"/>
    </xf>
    <xf numFmtId="164" fontId="0" fillId="13" borderId="1" xfId="10" applyFont="1" applyFill="1" applyBorder="1" applyAlignment="1">
      <alignment horizontal="left" vertical="top" wrapText="1"/>
    </xf>
    <xf numFmtId="14" fontId="0" fillId="7" borderId="1" xfId="0" applyNumberFormat="1" applyFill="1" applyBorder="1" applyAlignment="1">
      <alignment horizontal="left" vertical="top" wrapText="1"/>
    </xf>
    <xf numFmtId="14" fontId="0" fillId="0" borderId="1" xfId="0" applyNumberFormat="1" applyBorder="1" applyAlignment="1">
      <alignment horizontal="left" vertical="top" wrapText="1" shrinkToFit="1"/>
    </xf>
    <xf numFmtId="0" fontId="15" fillId="0" borderId="1" xfId="3" applyFill="1" applyBorder="1" applyAlignment="1">
      <alignment horizontal="left" vertical="top" wrapText="1" shrinkToFit="1"/>
    </xf>
    <xf numFmtId="0" fontId="20" fillId="8" borderId="9" xfId="0" applyFont="1" applyFill="1" applyBorder="1" applyAlignment="1">
      <alignment wrapText="1"/>
    </xf>
    <xf numFmtId="0" fontId="15" fillId="0" borderId="1" xfId="3" applyFill="1" applyBorder="1"/>
    <xf numFmtId="0" fontId="0" fillId="7" borderId="1" xfId="0" applyFill="1" applyBorder="1" applyAlignment="1">
      <alignment horizontal="left" vertical="top" wrapText="1" shrinkToFit="1"/>
    </xf>
    <xf numFmtId="49" fontId="0" fillId="0" borderId="3" xfId="0" applyNumberFormat="1" applyBorder="1" applyAlignment="1">
      <alignment vertical="top" wrapText="1"/>
    </xf>
    <xf numFmtId="49" fontId="0" fillId="7" borderId="3" xfId="0" applyNumberFormat="1" applyFill="1" applyBorder="1" applyAlignment="1">
      <alignment horizontal="left" vertical="top" wrapText="1"/>
    </xf>
    <xf numFmtId="49" fontId="0" fillId="0" borderId="3" xfId="0" applyNumberFormat="1" applyBorder="1" applyAlignment="1">
      <alignment wrapText="1"/>
    </xf>
    <xf numFmtId="0" fontId="15" fillId="0" borderId="1" xfId="3" applyBorder="1" applyAlignment="1">
      <alignment vertical="top"/>
    </xf>
    <xf numFmtId="0" fontId="4" fillId="5" borderId="8" xfId="0" applyFont="1" applyFill="1" applyBorder="1" applyAlignment="1">
      <alignment horizontal="left" vertical="top" shrinkToFit="1"/>
    </xf>
    <xf numFmtId="0" fontId="0" fillId="0" borderId="8" xfId="0" applyBorder="1" applyAlignment="1">
      <alignment horizontal="left" vertical="top" wrapText="1"/>
    </xf>
    <xf numFmtId="0" fontId="18" fillId="0" borderId="9" xfId="0" applyFont="1" applyBorder="1" applyAlignment="1">
      <alignment vertical="top" wrapText="1"/>
    </xf>
    <xf numFmtId="0" fontId="18" fillId="0" borderId="9" xfId="0" applyFont="1" applyBorder="1" applyAlignment="1">
      <alignment wrapText="1"/>
    </xf>
    <xf numFmtId="0" fontId="18" fillId="0" borderId="9" xfId="0" applyFont="1" applyBorder="1" applyAlignment="1">
      <alignment vertical="center" wrapText="1"/>
    </xf>
    <xf numFmtId="0" fontId="0" fillId="0" borderId="9" xfId="0" applyBorder="1" applyAlignment="1">
      <alignment vertical="top"/>
    </xf>
    <xf numFmtId="0" fontId="4" fillId="5" borderId="2" xfId="0" applyFont="1" applyFill="1" applyBorder="1" applyAlignment="1">
      <alignment horizontal="left" vertical="top" shrinkToFit="1"/>
    </xf>
    <xf numFmtId="0" fontId="0" fillId="13" borderId="14" xfId="0" applyFill="1" applyBorder="1" applyAlignment="1">
      <alignment horizontal="left" vertical="top" wrapText="1"/>
    </xf>
    <xf numFmtId="0" fontId="6" fillId="10" borderId="14" xfId="11" applyFont="1" applyBorder="1" applyAlignment="1">
      <alignment horizontal="left" vertical="top" wrapText="1" shrinkToFit="1"/>
    </xf>
    <xf numFmtId="0" fontId="0" fillId="13" borderId="13" xfId="0" applyFill="1" applyBorder="1" applyAlignment="1">
      <alignment horizontal="left" vertical="top" wrapText="1"/>
    </xf>
    <xf numFmtId="0" fontId="0" fillId="13" borderId="7" xfId="0" applyFill="1" applyBorder="1" applyAlignment="1">
      <alignment horizontal="left" vertical="top" wrapText="1"/>
    </xf>
    <xf numFmtId="0" fontId="0" fillId="15" borderId="14" xfId="0" applyFill="1" applyBorder="1" applyAlignment="1">
      <alignment horizontal="left" vertical="top" wrapText="1"/>
    </xf>
    <xf numFmtId="0" fontId="0" fillId="0" borderId="14" xfId="0" applyBorder="1" applyAlignment="1">
      <alignment vertical="top" wrapText="1"/>
    </xf>
    <xf numFmtId="0" fontId="0" fillId="0" borderId="13" xfId="0" applyBorder="1" applyAlignment="1">
      <alignment vertical="top" wrapText="1"/>
    </xf>
    <xf numFmtId="0" fontId="1" fillId="0" borderId="1" xfId="1" applyFill="1" applyBorder="1" applyAlignment="1">
      <alignment horizontal="left" vertical="top" wrapText="1" shrinkToFit="1"/>
    </xf>
    <xf numFmtId="0" fontId="15" fillId="0" borderId="1" xfId="3" applyBorder="1" applyAlignment="1"/>
    <xf numFmtId="0" fontId="15" fillId="0" borderId="3" xfId="3" applyFill="1" applyBorder="1" applyAlignment="1">
      <alignment horizontal="left" vertical="top" wrapText="1" shrinkToFit="1"/>
    </xf>
    <xf numFmtId="0" fontId="0" fillId="0" borderId="5" xfId="0" applyBorder="1" applyAlignment="1">
      <alignment horizontal="left" vertical="top"/>
    </xf>
    <xf numFmtId="0" fontId="0" fillId="0" borderId="3" xfId="0" applyBorder="1" applyAlignment="1">
      <alignment vertical="top" wrapText="1"/>
    </xf>
    <xf numFmtId="0" fontId="6" fillId="10" borderId="3" xfId="11" applyFont="1" applyBorder="1" applyAlignment="1">
      <alignment horizontal="left" vertical="top" wrapText="1" shrinkToFit="1"/>
    </xf>
    <xf numFmtId="14" fontId="0" fillId="0" borderId="4" xfId="0" applyNumberFormat="1" applyBorder="1" applyAlignment="1">
      <alignment horizontal="left" vertical="top" wrapText="1"/>
    </xf>
    <xf numFmtId="0" fontId="6" fillId="10" borderId="13" xfId="11" applyFont="1" applyBorder="1" applyAlignment="1">
      <alignment horizontal="left" vertical="top" wrapText="1" shrinkToFit="1"/>
    </xf>
    <xf numFmtId="0" fontId="0" fillId="15" borderId="13" xfId="0" applyFill="1" applyBorder="1" applyAlignment="1">
      <alignment horizontal="left" vertical="top" wrapText="1"/>
    </xf>
  </cellXfs>
  <cellStyles count="12">
    <cellStyle name="Dårlig 2" xfId="6" xr:uid="{00000000-0005-0000-0000-000001000000}"/>
    <cellStyle name="God" xfId="1" builtinId="26"/>
    <cellStyle name="God 2" xfId="7" xr:uid="{00000000-0005-0000-0000-000003000000}"/>
    <cellStyle name="Hyperkobling" xfId="3" builtinId="8"/>
    <cellStyle name="Hyperlink" xfId="4" xr:uid="{00000000-0005-0000-0000-000005000000}"/>
    <cellStyle name="Komma" xfId="10" builtinId="3"/>
    <cellStyle name="Komma 2" xfId="8" xr:uid="{00000000-0005-0000-0000-000006000000}"/>
    <cellStyle name="Kontrollcelle" xfId="11" builtinId="23"/>
    <cellStyle name="Kontrollcelle 2" xfId="9" xr:uid="{00000000-0005-0000-0000-000008000000}"/>
    <cellStyle name="Normal" xfId="0" builtinId="0"/>
    <cellStyle name="Nøytral" xfId="2" builtinId="28"/>
    <cellStyle name="Nøytral 2" xfId="5" xr:uid="{00000000-0005-0000-0000-00000B000000}"/>
  </cellStyles>
  <dxfs count="225">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s>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3</xdr:col>
      <xdr:colOff>381000</xdr:colOff>
      <xdr:row>1347</xdr:row>
      <xdr:rowOff>0</xdr:rowOff>
    </xdr:from>
    <xdr:ext cx="184731" cy="1347753"/>
    <xdr:sp macro="" textlink="">
      <xdr:nvSpPr>
        <xdr:cNvPr id="2" name="TekstSylinder 1">
          <a:extLst>
            <a:ext uri="{FF2B5EF4-FFF2-40B4-BE49-F238E27FC236}">
              <a16:creationId xmlns:a16="http://schemas.microsoft.com/office/drawing/2014/main" id="{00000000-0008-0000-0000-000002000000}"/>
            </a:ext>
          </a:extLst>
        </xdr:cNvPr>
        <xdr:cNvSpPr txBox="1"/>
      </xdr:nvSpPr>
      <xdr:spPr>
        <a:xfrm>
          <a:off x="2590800" y="806224575"/>
          <a:ext cx="184731" cy="1347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28576</xdr:rowOff>
    </xdr:from>
    <xdr:to>
      <xdr:col>17</xdr:col>
      <xdr:colOff>752474</xdr:colOff>
      <xdr:row>1</xdr:row>
      <xdr:rowOff>19051</xdr:rowOff>
    </xdr:to>
    <xdr:sp macro="" textlink="">
      <xdr:nvSpPr>
        <xdr:cNvPr id="2" name="Avrund diagonale hjørner i rektangel 1">
          <a:extLst>
            <a:ext uri="{FF2B5EF4-FFF2-40B4-BE49-F238E27FC236}">
              <a16:creationId xmlns:a16="http://schemas.microsoft.com/office/drawing/2014/main" id="{00000000-0008-0000-0200-000002000000}"/>
            </a:ext>
          </a:extLst>
        </xdr:cNvPr>
        <xdr:cNvSpPr/>
      </xdr:nvSpPr>
      <xdr:spPr>
        <a:xfrm>
          <a:off x="0" y="28576"/>
          <a:ext cx="21335999" cy="1657350"/>
        </a:xfrm>
        <a:prstGeom prst="round2DiagRect">
          <a:avLst/>
        </a:prstGeom>
        <a:solidFill>
          <a:srgbClr val="C6EFCE"/>
        </a:solidFill>
        <a:ln>
          <a:solidFill>
            <a:schemeClr val="accent5">
              <a:lumMod val="40000"/>
              <a:lumOff val="60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600" b="1">
              <a:solidFill>
                <a:sysClr val="windowText" lastClr="000000"/>
              </a:solidFill>
            </a:rPr>
            <a:t>Tillatelse til salg av utenlandske pakninger </a:t>
          </a:r>
          <a:r>
            <a:rPr lang="nb-NO" sz="1600" b="1" baseline="0">
              <a:solidFill>
                <a:sysClr val="windowText" lastClr="000000"/>
              </a:solidFill>
            </a:rPr>
            <a:t>2022</a:t>
          </a:r>
          <a:endParaRPr lang="nb-NO" sz="1600" b="1">
            <a:solidFill>
              <a:sysClr val="windowText" lastClr="000000"/>
            </a:solidFill>
          </a:endParaRPr>
        </a:p>
      </xdr:txBody>
    </xdr:sp>
    <xdr:clientData/>
  </xdr:twoCellAnchor>
  <xdr:twoCellAnchor>
    <xdr:from>
      <xdr:col>4</xdr:col>
      <xdr:colOff>104775</xdr:colOff>
      <xdr:row>0</xdr:row>
      <xdr:rowOff>460375</xdr:rowOff>
    </xdr:from>
    <xdr:to>
      <xdr:col>4</xdr:col>
      <xdr:colOff>600075</xdr:colOff>
      <xdr:row>0</xdr:row>
      <xdr:rowOff>647700</xdr:rowOff>
    </xdr:to>
    <xdr:sp macro="" textlink="">
      <xdr:nvSpPr>
        <xdr:cNvPr id="3" name="Rektangel 2">
          <a:extLst>
            <a:ext uri="{FF2B5EF4-FFF2-40B4-BE49-F238E27FC236}">
              <a16:creationId xmlns:a16="http://schemas.microsoft.com/office/drawing/2014/main" id="{00000000-0008-0000-0200-000003000000}"/>
            </a:ext>
          </a:extLst>
        </xdr:cNvPr>
        <xdr:cNvSpPr/>
      </xdr:nvSpPr>
      <xdr:spPr>
        <a:xfrm>
          <a:off x="8026400" y="460375"/>
          <a:ext cx="495300" cy="187325"/>
        </a:xfrm>
        <a:prstGeom prst="rect">
          <a:avLst/>
        </a:prstGeom>
        <a:solidFill>
          <a:schemeClr val="accent5">
            <a:lumMod val="20000"/>
            <a:lumOff val="8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nb-NO"/>
        </a:p>
      </xdr:txBody>
    </xdr:sp>
    <xdr:clientData/>
  </xdr:twoCellAnchor>
  <xdr:twoCellAnchor>
    <xdr:from>
      <xdr:col>4</xdr:col>
      <xdr:colOff>0</xdr:colOff>
      <xdr:row>0</xdr:row>
      <xdr:rowOff>726281</xdr:rowOff>
    </xdr:from>
    <xdr:to>
      <xdr:col>4</xdr:col>
      <xdr:colOff>759619</xdr:colOff>
      <xdr:row>0</xdr:row>
      <xdr:rowOff>1657350</xdr:rowOff>
    </xdr:to>
    <xdr:sp macro="" textlink="">
      <xdr:nvSpPr>
        <xdr:cNvPr id="4" name="TekstSylinder 3">
          <a:extLst>
            <a:ext uri="{FF2B5EF4-FFF2-40B4-BE49-F238E27FC236}">
              <a16:creationId xmlns:a16="http://schemas.microsoft.com/office/drawing/2014/main" id="{00000000-0008-0000-0200-000004000000}"/>
            </a:ext>
          </a:extLst>
        </xdr:cNvPr>
        <xdr:cNvSpPr txBox="1"/>
      </xdr:nvSpPr>
      <xdr:spPr>
        <a:xfrm>
          <a:off x="2286000" y="726281"/>
          <a:ext cx="759619" cy="931069"/>
        </a:xfrm>
        <a:prstGeom prst="rect">
          <a:avLst/>
        </a:prstGeom>
        <a:solidFill>
          <a:srgbClr val="C6EFC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Tillatelse gitt til firma</a:t>
          </a:r>
        </a:p>
      </xdr:txBody>
    </xdr:sp>
    <xdr:clientData/>
  </xdr:twoCellAnchor>
  <xdr:twoCellAnchor>
    <xdr:from>
      <xdr:col>4</xdr:col>
      <xdr:colOff>762000</xdr:colOff>
      <xdr:row>0</xdr:row>
      <xdr:rowOff>714375</xdr:rowOff>
    </xdr:from>
    <xdr:to>
      <xdr:col>7</xdr:col>
      <xdr:colOff>323850</xdr:colOff>
      <xdr:row>0</xdr:row>
      <xdr:rowOff>952500</xdr:rowOff>
    </xdr:to>
    <xdr:sp macro="" textlink="">
      <xdr:nvSpPr>
        <xdr:cNvPr id="6" name="TekstSylinder 5">
          <a:extLst>
            <a:ext uri="{FF2B5EF4-FFF2-40B4-BE49-F238E27FC236}">
              <a16:creationId xmlns:a16="http://schemas.microsoft.com/office/drawing/2014/main" id="{00000000-0008-0000-0200-000006000000}"/>
            </a:ext>
          </a:extLst>
        </xdr:cNvPr>
        <xdr:cNvSpPr txBox="1"/>
      </xdr:nvSpPr>
      <xdr:spPr>
        <a:xfrm>
          <a:off x="6267450" y="714375"/>
          <a:ext cx="3181350" cy="238125"/>
        </a:xfrm>
        <a:prstGeom prst="rect">
          <a:avLst/>
        </a:prstGeom>
        <a:solidFill>
          <a:srgbClr val="C6EFC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Tillatelse gitt</a:t>
          </a:r>
          <a:r>
            <a:rPr lang="nb-NO" sz="1100" baseline="0"/>
            <a:t> til grossist: </a:t>
          </a:r>
          <a:r>
            <a:rPr lang="nb-NO" sz="1100" baseline="0">
              <a:solidFill>
                <a:srgbClr val="FF0000"/>
              </a:solidFill>
            </a:rPr>
            <a:t>Bruk Tk. Nr</a:t>
          </a:r>
          <a:endParaRPr lang="nb-NO" sz="1100">
            <a:solidFill>
              <a:srgbClr val="FF0000"/>
            </a:solidFill>
          </a:endParaRPr>
        </a:p>
      </xdr:txBody>
    </xdr:sp>
    <xdr:clientData/>
  </xdr:twoCellAnchor>
  <xdr:twoCellAnchor>
    <xdr:from>
      <xdr:col>5</xdr:col>
      <xdr:colOff>123825</xdr:colOff>
      <xdr:row>0</xdr:row>
      <xdr:rowOff>577850</xdr:rowOff>
    </xdr:from>
    <xdr:to>
      <xdr:col>5</xdr:col>
      <xdr:colOff>704849</xdr:colOff>
      <xdr:row>0</xdr:row>
      <xdr:rowOff>720725</xdr:rowOff>
    </xdr:to>
    <xdr:sp macro="" textlink="">
      <xdr:nvSpPr>
        <xdr:cNvPr id="7" name="Rektangel 6">
          <a:extLst>
            <a:ext uri="{FF2B5EF4-FFF2-40B4-BE49-F238E27FC236}">
              <a16:creationId xmlns:a16="http://schemas.microsoft.com/office/drawing/2014/main" id="{00000000-0008-0000-0200-000005000000}"/>
            </a:ext>
          </a:extLst>
        </xdr:cNvPr>
        <xdr:cNvSpPr/>
      </xdr:nvSpPr>
      <xdr:spPr>
        <a:xfrm>
          <a:off x="10998200" y="577850"/>
          <a:ext cx="581024" cy="142875"/>
        </a:xfrm>
        <a:prstGeom prst="rect">
          <a:avLst/>
        </a:prstGeom>
        <a:solidFill>
          <a:srgbClr val="FFEB9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nb-NO"/>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gulatorisk/PI-seksjonen/Legemiddelmangel/Excel%20Backup/Legemiddelmangel%20og%20avregistreringer%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middelmangel og avreg."/>
      <sheetName val="Veterinærpreparater"/>
      <sheetName val="Tillatelser utenlandske pakn."/>
    </sheetNames>
    <sheetDataSet>
      <sheetData sheetId="0"/>
      <sheetData sheetId="1"/>
      <sheetData sheetId="2">
        <row r="17">
          <cell r="I17"/>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legemiddelverket.no/legemiddelmangel/nyheter-om-legemiddelmangel-og-avregistreringer/mangel-pa-augmentin-tabletter" TargetMode="External"/><Relationship Id="rId117" Type="http://schemas.openxmlformats.org/officeDocument/2006/relationships/hyperlink" Target="https://legemiddelverket.no/legemiddelmangel/nyheter-om-legemiddelmangel-og-avregistreringer/mangel-pa-apocillin-660-mg-tabletter" TargetMode="External"/><Relationship Id="rId21" Type="http://schemas.openxmlformats.org/officeDocument/2006/relationships/hyperlink" Target="https://legemiddelverket.no/legemiddelmangel/nyheter-om-legemiddelmangel-og-avregistreringer/mangel-pa-azopt-oyedraper" TargetMode="External"/><Relationship Id="rId42" Type="http://schemas.openxmlformats.org/officeDocument/2006/relationships/hyperlink" Target="https://legemiddelverket.no/legemiddelmangel/nyheter-om-legemiddelmangel-og-avregistreringer/rasjonering-av-actilyse" TargetMode="External"/><Relationship Id="rId47" Type="http://schemas.openxmlformats.org/officeDocument/2006/relationships/hyperlink" Target="https://legemiddelverket.no/legemiddelmangel/nyheter-om-legemiddelmangel-og-avregistreringer/mangel-pa-zonat-tabletter" TargetMode="External"/><Relationship Id="rId63" Type="http://schemas.openxmlformats.org/officeDocument/2006/relationships/hyperlink" Target="https://legemiddelverket.no/legemiddelmangel/nyheter-om-legemiddelmangel-og-avregistreringer/mangel-pa-ixiaro-injeksjonsveske" TargetMode="External"/><Relationship Id="rId68" Type="http://schemas.openxmlformats.org/officeDocument/2006/relationships/hyperlink" Target="https://legemiddelverket.no/legemiddelmangel/nyheter-om-legemiddelmangel-og-avregistreringer/mangel-pa-prednisolon-5-mg-tabletter" TargetMode="External"/><Relationship Id="rId84" Type="http://schemas.openxmlformats.org/officeDocument/2006/relationships/hyperlink" Target="https://legemiddelverket.no/nyheter/salgsstopp-for-champix-tabletter" TargetMode="External"/><Relationship Id="rId89" Type="http://schemas.openxmlformats.org/officeDocument/2006/relationships/hyperlink" Target="https://legemiddelverket.no/legemiddelmangel/mangel-pa-detrusitol-sr-2-mg" TargetMode="External"/><Relationship Id="rId112" Type="http://schemas.openxmlformats.org/officeDocument/2006/relationships/hyperlink" Target="https://legemiddelverket.no/legemiddelmangel/nyheter-om-legemiddelmangel-og-avregistreringer/mangel-pa-vaxchora-og-dukoral" TargetMode="External"/><Relationship Id="rId133" Type="http://schemas.openxmlformats.org/officeDocument/2006/relationships/drawing" Target="../drawings/drawing1.xml"/><Relationship Id="rId16" Type="http://schemas.openxmlformats.org/officeDocument/2006/relationships/hyperlink" Target="https://legemiddelverket.no/legemiddelmangel/nyheter-om-legemiddelmangel-og-avregistreringer/mangel-pa-atenolol-mylan-tabletter" TargetMode="External"/><Relationship Id="rId107" Type="http://schemas.openxmlformats.org/officeDocument/2006/relationships/hyperlink" Target="https://legemiddelverket.no/legemiddelmangel/nyheter-om-legemiddelmangel-og-avregistreringer/mangel-pa-nurofen" TargetMode="External"/><Relationship Id="rId11" Type="http://schemas.openxmlformats.org/officeDocument/2006/relationships/hyperlink" Target="https://legemiddelverket.no/legemiddelmangel/nyheter-om-legemiddelmangel-og-avregistreringer/mangel-pa-azitromax-pulver-til-mikstur" TargetMode="External"/><Relationship Id="rId32" Type="http://schemas.openxmlformats.org/officeDocument/2006/relationships/hyperlink" Target="https://legemiddelverket.no/legemiddelmangel/nyheter-om-legemiddelmangel-og-avregistreringer/mangel-pa-rimstar-tabletter" TargetMode="External"/><Relationship Id="rId37" Type="http://schemas.openxmlformats.org/officeDocument/2006/relationships/hyperlink" Target="https://legemiddelverket.no/legemiddelmangel/nyheter-om-legemiddelmangel-og-avregistreringer/mangel-pa-spirix-tabletter" TargetMode="External"/><Relationship Id="rId53" Type="http://schemas.openxmlformats.org/officeDocument/2006/relationships/hyperlink" Target="https://legemiddelverket.no/legemiddelmangel/nyheter-om-legemiddelmangel-og-avregistreringer/mangel-pa-nevanac-oyedraper" TargetMode="External"/><Relationship Id="rId58" Type="http://schemas.openxmlformats.org/officeDocument/2006/relationships/hyperlink" Target="https://legemiddelverket.no/legemiddelmangel/nyheter-om-legemiddelmangel-og-avregistreringer/mangel-pa-nevanac-oyedraper" TargetMode="External"/><Relationship Id="rId74" Type="http://schemas.openxmlformats.org/officeDocument/2006/relationships/hyperlink" Target="https://legemiddelverket.no/nyheter/mangel-pa-prednisolon-20-mg" TargetMode="External"/><Relationship Id="rId79" Type="http://schemas.openxmlformats.org/officeDocument/2006/relationships/hyperlink" Target="https://legemiddelverket.no/legemiddelmangel/nyheter-om-legemiddelmangel-og-avregistreringer/mangel-pa-egazil-depottabletter" TargetMode="External"/><Relationship Id="rId102" Type="http://schemas.openxmlformats.org/officeDocument/2006/relationships/hyperlink" Target="https://legemiddelverket.no/legemiddelmangel/nyheter-om-legemiddelmangel-og-avregistreringer/mangel-pa-caprelsa" TargetMode="External"/><Relationship Id="rId123" Type="http://schemas.openxmlformats.org/officeDocument/2006/relationships/hyperlink" Target="https://legemiddelverket.no/legemiddelmangel/nyheter-om-legemiddelmangel-og-avregistreringer/mangel-pa-vaxchora-og-dukoral" TargetMode="External"/><Relationship Id="rId128" Type="http://schemas.openxmlformats.org/officeDocument/2006/relationships/hyperlink" Target="https://legemiddelverket.no/legemiddelmangel/nyheter-om-legemiddelmangel-og-avregistreringer/mangel-pa-synarela" TargetMode="External"/><Relationship Id="rId5" Type="http://schemas.openxmlformats.org/officeDocument/2006/relationships/hyperlink" Target="https://legemiddelverket.no/legemiddelmangel/nyheter-om-legemiddelmangel-og-avregistreringer/mangel-pa-naltrexone-tabletter" TargetMode="External"/><Relationship Id="rId90" Type="http://schemas.openxmlformats.org/officeDocument/2006/relationships/hyperlink" Target="https://legemiddelverket.no/legemiddelmangel/nyheter-om-legemiddelmangel-og-avregistreringer/mangel-pa-diprotit-oredraper" TargetMode="External"/><Relationship Id="rId95" Type="http://schemas.openxmlformats.org/officeDocument/2006/relationships/hyperlink" Target="https://legemiddelverket.no/legemiddelmangel/nyheter-om-legemiddelmangel-og-avregistreringer/mangel-pa-estradot" TargetMode="External"/><Relationship Id="rId14" Type="http://schemas.openxmlformats.org/officeDocument/2006/relationships/hyperlink" Target="https://legemiddelverket.no/legemiddelmangel/nyheter-om-legemiddelmangel-og-avregistreringer/mangel-pa-procren-depot" TargetMode="External"/><Relationship Id="rId22" Type="http://schemas.openxmlformats.org/officeDocument/2006/relationships/hyperlink" Target="https://legemiddelverket.no/legemiddelmangel/nyheter-om-legemiddelmangel-og-avregistreringer/mangel-pa-ondansetron-smeltetablett" TargetMode="External"/><Relationship Id="rId27" Type="http://schemas.openxmlformats.org/officeDocument/2006/relationships/hyperlink" Target="https://legemiddelverket.no/legemiddelmangel/nyheter-om-legemiddelmangel-og-avregistreringer/mangel-pa-amiodaron-konsentrat-til-infusjons-injeksjonsveske" TargetMode="External"/><Relationship Id="rId30" Type="http://schemas.openxmlformats.org/officeDocument/2006/relationships/hyperlink" Target="https://legemiddelverket.no/legemiddelmangel/nyheter-om-legemiddelmangel-og-avregistreringer/mangel-pa-adartrel" TargetMode="External"/><Relationship Id="rId35" Type="http://schemas.openxmlformats.org/officeDocument/2006/relationships/hyperlink" Target="https://legemiddelverket.no/legemiddelmangel/nyheter-om-legemiddelmangel-og-avregistreringer/mangel-pa-sertralin-hexal-tabletter" TargetMode="External"/><Relationship Id="rId43" Type="http://schemas.openxmlformats.org/officeDocument/2006/relationships/hyperlink" Target="https://legemiddelverket.no/legemiddelmangel/nyheter-om-legemiddelmangel-og-avregistreringer/rasjonering-av-actilyse" TargetMode="External"/><Relationship Id="rId48" Type="http://schemas.openxmlformats.org/officeDocument/2006/relationships/hyperlink" Target="https://legemiddelverket.no/legemiddelmangel/nyheter-om-legemiddelmangel-og-avregistreringer/mangel-pa-vaxchora-og-dukoral" TargetMode="External"/><Relationship Id="rId56" Type="http://schemas.openxmlformats.org/officeDocument/2006/relationships/hyperlink" Target="https://legemiddelverket.no/legemiddelmangel/nyheter-om-legemiddelmangel-og-avregistreringer/mangel-pa-sertralin-hexal-tabletter" TargetMode="External"/><Relationship Id="rId64" Type="http://schemas.openxmlformats.org/officeDocument/2006/relationships/hyperlink" Target="https://legemiddelverket.no/legemiddelmangel/nyheter-om-legemiddelmangel-og-avregistreringer/mangel-pa-carexarit" TargetMode="External"/><Relationship Id="rId69" Type="http://schemas.openxmlformats.org/officeDocument/2006/relationships/hyperlink" Target="https://legemiddelverket.no/legemiddelmangel/nyheter-om-legemiddelmangel-og-avregistreringer/mangel-pa-prednisolon-5-mg-tabletter" TargetMode="External"/><Relationship Id="rId77" Type="http://schemas.openxmlformats.org/officeDocument/2006/relationships/hyperlink" Target="https://legemiddelverket.no/legemiddelmangel/nyheter-om-legemiddelmangel-og-avregistreringer/mangel-pa-zofran-mikstur" TargetMode="External"/><Relationship Id="rId100" Type="http://schemas.openxmlformats.org/officeDocument/2006/relationships/hyperlink" Target="https://legemiddelverket.no/legemiddelmangel/nyheter-om-legemiddelmangel-og-avregistreringer/mangel-pa-eldepryl-tabletter" TargetMode="External"/><Relationship Id="rId105" Type="http://schemas.openxmlformats.org/officeDocument/2006/relationships/hyperlink" Target="https://legemiddelverket.no/legemiddelmangel/nyheter-om-legemiddelmangel-og-avregistreringer/mangel-pa-weifapenin-mikstur" TargetMode="External"/><Relationship Id="rId113" Type="http://schemas.openxmlformats.org/officeDocument/2006/relationships/hyperlink" Target="https://legemiddelverket.no/legemiddelmangel/nyheter-om-legemiddelmangel-og-avregistreringer/mangel-pa-tramagetic-od" TargetMode="External"/><Relationship Id="rId118" Type="http://schemas.openxmlformats.org/officeDocument/2006/relationships/hyperlink" Target="https://legemiddelverket.no/legemiddelmangel/nyheter-om-legemiddelmangel-og-avregistreringer/mangel-pa-apocillin-660-mg-tabletter" TargetMode="External"/><Relationship Id="rId126" Type="http://schemas.openxmlformats.org/officeDocument/2006/relationships/hyperlink" Target="https://legemiddelverket.no/legemiddelmangel/nyheter-om-legemiddelmangel-og-avregistreringer/mangel-pa-arava-og-leflunomide-tabletter" TargetMode="External"/><Relationship Id="rId8" Type="http://schemas.openxmlformats.org/officeDocument/2006/relationships/hyperlink" Target="https://legemiddelverket.no/nyheter/mangel-pa-prednisolon-20-mg" TargetMode="External"/><Relationship Id="rId51" Type="http://schemas.openxmlformats.org/officeDocument/2006/relationships/hyperlink" Target="https://legemiddelverket.no/legemiddelmangel/nyheter-om-legemiddelmangel-og-avregistreringer/rasjonering-av-actilyse" TargetMode="External"/><Relationship Id="rId72" Type="http://schemas.openxmlformats.org/officeDocument/2006/relationships/hyperlink" Target="https://legemiddelverket.no/legemiddelmangel/nyheter-om-legemiddelmangel-og-avregistreringer/mangel-pa-tobrex-depotoyedraper" TargetMode="External"/><Relationship Id="rId80" Type="http://schemas.openxmlformats.org/officeDocument/2006/relationships/hyperlink" Target="https://legemiddelverket.no/legemiddelmangel/nyheter-om-legemiddelmangel-og-avregistreringer/mangel-pa-apocillin-330-mg-tabletter" TargetMode="External"/><Relationship Id="rId85" Type="http://schemas.openxmlformats.org/officeDocument/2006/relationships/hyperlink" Target="https://legemiddelverket.no/nyheter/salgsstopp-for-champix-tabletter" TargetMode="External"/><Relationship Id="rId93" Type="http://schemas.openxmlformats.org/officeDocument/2006/relationships/hyperlink" Target="https://legemiddelverket.no/legemiddelmangel/nyheter-om-legemiddelmangel-og-avregistreringer/mangel-pa-estradot" TargetMode="External"/><Relationship Id="rId98" Type="http://schemas.openxmlformats.org/officeDocument/2006/relationships/hyperlink" Target="https://legemiddelverket.no/legemiddelmangel/nyheter-om-legemiddelmangel-og-avregistreringer/mangel-pa-hostemiksturer" TargetMode="External"/><Relationship Id="rId121" Type="http://schemas.openxmlformats.org/officeDocument/2006/relationships/hyperlink" Target="https://legemiddelverket.no/legemiddelmangel/nyheter-om-legemiddelmangel-og-avregistreringer/mangel-pa-apocillin-1-g-tabletter" TargetMode="External"/><Relationship Id="rId3" Type="http://schemas.openxmlformats.org/officeDocument/2006/relationships/printerSettings" Target="../printerSettings/printerSettings3.bin"/><Relationship Id="rId12" Type="http://schemas.openxmlformats.org/officeDocument/2006/relationships/hyperlink" Target="https://legemiddelverket.no/legemiddelmangel/nyheter-om-legemiddelmangel-og-avregistreringer/mangel-pa-augmentin-mikstur" TargetMode="External"/><Relationship Id="rId17" Type="http://schemas.openxmlformats.org/officeDocument/2006/relationships/hyperlink" Target="https://legemiddelverket.no/legemiddelmangel/nyheter-om-legemiddelmangel-og-avregistreringer/mangel-pa-azopt-oyedraper" TargetMode="External"/><Relationship Id="rId25" Type="http://schemas.openxmlformats.org/officeDocument/2006/relationships/hyperlink" Target="https://legemiddelverket.no/legemiddelmangel/nyheter-om-legemiddelmangel-og-avregistreringer/mangel-pa-bonviva-injeksjonsveske-avpublisert" TargetMode="External"/><Relationship Id="rId33" Type="http://schemas.openxmlformats.org/officeDocument/2006/relationships/hyperlink" Target="https://legemiddelverket.no/legemiddelmangel/nyheter-om-legemiddelmangel-og-avregistreringer/mangel-pa-sertralin-hexal-tabletter" TargetMode="External"/><Relationship Id="rId38" Type="http://schemas.openxmlformats.org/officeDocument/2006/relationships/hyperlink" Target="https://legemiddelverket.no/legemiddelmangel/nyheter-om-legemiddelmangel-og-avregistreringer/mangel-pa-nurofen" TargetMode="External"/><Relationship Id="rId46" Type="http://schemas.openxmlformats.org/officeDocument/2006/relationships/hyperlink" Target="https://legemiddelverket.no/nyheter/mangel-pa-questran" TargetMode="External"/><Relationship Id="rId59" Type="http://schemas.openxmlformats.org/officeDocument/2006/relationships/hyperlink" Target="https://legemiddelverket.no/legemiddelmangel/nyheter-om-legemiddelmangel-og-avregistreringer/mangel-pa-azitromax-pulver-til-mikstur" TargetMode="External"/><Relationship Id="rId67" Type="http://schemas.openxmlformats.org/officeDocument/2006/relationships/hyperlink" Target="https://legemiddelverket.no/legemiddelmangel/nyheter-om-legemiddelmangel-og-avregistreringer/mangel-pa-lederspan-injeksjonsveske" TargetMode="External"/><Relationship Id="rId103" Type="http://schemas.openxmlformats.org/officeDocument/2006/relationships/hyperlink" Target="https://legemiddelverket.no/legemiddelmangel/nyheter-om-legemiddelmangel-og-avregistreringer/mangel-pa-tramagetic-od" TargetMode="External"/><Relationship Id="rId108" Type="http://schemas.openxmlformats.org/officeDocument/2006/relationships/hyperlink" Target="https://legemiddelverket.no/legemiddelmangel/nyheter-om-legemiddelmangel-og-avregistreringer/mangel-pa-nurofen" TargetMode="External"/><Relationship Id="rId116" Type="http://schemas.openxmlformats.org/officeDocument/2006/relationships/hyperlink" Target="https://legemiddelverket.no/legemiddelmangel/nyheter-om-legemiddelmangel-og-avregistreringer/mangel-pa-apocillin-660-mg-tabletter" TargetMode="External"/><Relationship Id="rId124" Type="http://schemas.openxmlformats.org/officeDocument/2006/relationships/hyperlink" Target="https://legemiddelverket.no/legemiddelmangel/nyheter-om-legemiddelmangel-og-avregistreringer/mangel-pa-xalcom-oyedraper" TargetMode="External"/><Relationship Id="rId129" Type="http://schemas.openxmlformats.org/officeDocument/2006/relationships/hyperlink" Target="https://legemiddelverket.no/legemiddelmangel/nyheter-om-legemiddelmangel-og-avregistreringer/mangel-pa-alimemazin-draper" TargetMode="External"/><Relationship Id="rId20" Type="http://schemas.openxmlformats.org/officeDocument/2006/relationships/hyperlink" Target="https://legemiddelverket.no/legemiddelmangel/nyheter-om-legemiddelmangel-og-avregistreringer/mangel-pa-sertralin-hexal-tabletter" TargetMode="External"/><Relationship Id="rId41" Type="http://schemas.openxmlformats.org/officeDocument/2006/relationships/hyperlink" Target="https://legemiddelverket.no/legemiddelmangel/nyheter-om-legemiddelmangel-og-avregistreringer/mangel-pa-trileptal-mikstur" TargetMode="External"/><Relationship Id="rId54" Type="http://schemas.openxmlformats.org/officeDocument/2006/relationships/hyperlink" Target="https://legemiddelverket.no/legemiddelmangel/nyheter-om-legemiddelmangel-og-avregistreringer/mangel-pa-sertralin-hexal-tabletter" TargetMode="External"/><Relationship Id="rId62" Type="http://schemas.openxmlformats.org/officeDocument/2006/relationships/hyperlink" Target="https://legemiddelverket.no/legemiddelmangel/nyheter-om-legemiddelmangel-og-avregistreringer/mangel-pa-atenolol-mylan-tabletter" TargetMode="External"/><Relationship Id="rId70" Type="http://schemas.openxmlformats.org/officeDocument/2006/relationships/hyperlink" Target="https://legemiddelverket.no/legemiddelmangel/nyheter-om-legemiddelmangel-og-avregistreringer/mangel-pa-cortison-tabletter" TargetMode="External"/><Relationship Id="rId75" Type="http://schemas.openxmlformats.org/officeDocument/2006/relationships/hyperlink" Target="https://legemiddelverket.no/legemiddelmangel/nyheter-om-legemiddelmangel-og-avregistreringer/mangel-pa-gefitinib" TargetMode="External"/><Relationship Id="rId83" Type="http://schemas.openxmlformats.org/officeDocument/2006/relationships/hyperlink" Target="https://legemiddelverket.no/nyheter/salgsstopp-for-champix-tabletter" TargetMode="External"/><Relationship Id="rId88" Type="http://schemas.openxmlformats.org/officeDocument/2006/relationships/hyperlink" Target="https://legemiddelverket.no/nyheter/mangel-pa-stesolid-injeksjonsveske" TargetMode="External"/><Relationship Id="rId91" Type="http://schemas.openxmlformats.org/officeDocument/2006/relationships/hyperlink" Target="https://legemiddelverket.no/legemiddelmangel/nyheter-om-legemiddelmangel-og-avregistreringer/mangel-pa-skinoren" TargetMode="External"/><Relationship Id="rId96" Type="http://schemas.openxmlformats.org/officeDocument/2006/relationships/hyperlink" Target="https://legemiddelverket.no/legemiddelmangel/nyheter-om-legemiddelmangel-og-avregistreringer/mangel-pa-estradot" TargetMode="External"/><Relationship Id="rId111" Type="http://schemas.openxmlformats.org/officeDocument/2006/relationships/hyperlink" Target="https://legemiddelverket.no/legemiddelmangel/nyheter-om-legemiddelmangel-og-avregistreringer/mangel-pa-etalpha-draper" TargetMode="External"/><Relationship Id="rId132" Type="http://schemas.openxmlformats.org/officeDocument/2006/relationships/printerSettings" Target="../printerSettings/printerSettings4.bin"/><Relationship Id="rId1" Type="http://schemas.openxmlformats.org/officeDocument/2006/relationships/printerSettings" Target="../printerSettings/printerSettings1.bin"/><Relationship Id="rId6" Type="http://schemas.openxmlformats.org/officeDocument/2006/relationships/hyperlink" Target="https://legemiddelverket.no/legemiddelmangel/nyheter-om-legemiddelmangel-og-avregistreringer/mangel-pa-estradot" TargetMode="External"/><Relationship Id="rId15" Type="http://schemas.openxmlformats.org/officeDocument/2006/relationships/hyperlink" Target="https://legemiddelverket.no/legemiddelmangel/nyheter-om-legemiddelmangel-og-avregistreringer/mangel-pa-tamoxifen-tabletter" TargetMode="External"/><Relationship Id="rId23" Type="http://schemas.openxmlformats.org/officeDocument/2006/relationships/hyperlink" Target="https://legemiddelverket.no/legemiddelmangel/nyheter-om-legemiddelmangel-og-avregistreringer/mangel-pa-vaxchora-og-dukoral" TargetMode="External"/><Relationship Id="rId28" Type="http://schemas.openxmlformats.org/officeDocument/2006/relationships/hyperlink" Target="https://legemiddelverket.no/legemiddelmangel/nyheter-om-legemiddelmangel-og-avregistreringer/mangel-pa-kloramfenikol" TargetMode="External"/><Relationship Id="rId36" Type="http://schemas.openxmlformats.org/officeDocument/2006/relationships/hyperlink" Target="https://legemiddelverket.no/legemiddelmangel/nyheter-om-legemiddelmangel-og-avregistreringer/mangel-pa-adartrel" TargetMode="External"/><Relationship Id="rId49" Type="http://schemas.openxmlformats.org/officeDocument/2006/relationships/hyperlink" Target="https://legemiddelverket.no/legemiddelmangel/nyheter-om-legemiddelmangel-og-avregistreringer/mangel-pa-calcium-sandoz-brusetabletter" TargetMode="External"/><Relationship Id="rId57" Type="http://schemas.openxmlformats.org/officeDocument/2006/relationships/hyperlink" Target="https://legemiddelverket.no/legemiddelmangel/nyheter-om-legemiddelmangel-og-avregistreringer/mangel-pa-synalar-med-chinoform-krem" TargetMode="External"/><Relationship Id="rId106" Type="http://schemas.openxmlformats.org/officeDocument/2006/relationships/hyperlink" Target="https://legemiddelverket.no/legemiddelmangel/nyheter-om-legemiddelmangel-og-avregistreringer/mangel-pa-weifapenin-mikstur" TargetMode="External"/><Relationship Id="rId114" Type="http://schemas.openxmlformats.org/officeDocument/2006/relationships/hyperlink" Target="https://legemiddelverket.no/legemiddelmangel/nyheter-om-legemiddelmangel-og-avregistreringer/mangel-pa-ozempic" TargetMode="External"/><Relationship Id="rId119" Type="http://schemas.openxmlformats.org/officeDocument/2006/relationships/hyperlink" Target="https://legemiddelverket.no/legemiddelmangel/nyheter-om-legemiddelmangel-og-avregistreringer/mangel-pa-apocillin-1-g-tabletter" TargetMode="External"/><Relationship Id="rId127" Type="http://schemas.openxmlformats.org/officeDocument/2006/relationships/hyperlink" Target="https://legemiddelverket.no/legemiddelmangel/nyheter-om-legemiddelmangel-og-avregistreringer/mangel-pa-arava-og-leflunomide-tabletter" TargetMode="External"/><Relationship Id="rId10" Type="http://schemas.openxmlformats.org/officeDocument/2006/relationships/hyperlink" Target="https://legemiddelverket.no/legemiddelmangel/nyheter-om-legemiddelmangel-og-avregistreringer/mangel-pa-migea-tabletter" TargetMode="External"/><Relationship Id="rId31" Type="http://schemas.openxmlformats.org/officeDocument/2006/relationships/hyperlink" Target="https://legemiddelverket.no/legemiddelmangel/nyheter-om-legemiddelmangel-og-avregistreringer/mangel-pa-spirix-tabletter" TargetMode="External"/><Relationship Id="rId44" Type="http://schemas.openxmlformats.org/officeDocument/2006/relationships/hyperlink" Target="https://legemiddelverket.no/legemiddelmangel/nyheter-om-legemiddelmangel-og-avregistreringer/mangel-pa-anidulafungin" TargetMode="External"/><Relationship Id="rId52" Type="http://schemas.openxmlformats.org/officeDocument/2006/relationships/hyperlink" Target="https://legemiddelverket.no/legemiddelmangel/nyheter-om-legemiddelmangel-og-avregistreringer/lanoxin-avregistreres" TargetMode="External"/><Relationship Id="rId60" Type="http://schemas.openxmlformats.org/officeDocument/2006/relationships/hyperlink" Target="https://legemiddelverket.no/legemiddelmangel/nyheter-om-legemiddelmangel-og-avregistreringer/mangel-pa-xalcom-oyedraper" TargetMode="External"/><Relationship Id="rId65" Type="http://schemas.openxmlformats.org/officeDocument/2006/relationships/hyperlink" Target="https://legemiddelverket.no/legemiddelmangel/nyheter-om-legemiddelmangel-og-avregistreringer/mangel-pa-amoxicillin" TargetMode="External"/><Relationship Id="rId73" Type="http://schemas.openxmlformats.org/officeDocument/2006/relationships/hyperlink" Target="https://legemiddelverket.no/legemiddelmangel/nyheter-om-legemiddelmangel-og-avregistreringer/mangel-pa-prednisolon-25-mg-tabletter" TargetMode="External"/><Relationship Id="rId78" Type="http://schemas.openxmlformats.org/officeDocument/2006/relationships/hyperlink" Target="https://legemiddelverket.no/nyheter/nozinan-5-mg-meldes-midlertidig-utgatt" TargetMode="External"/><Relationship Id="rId81" Type="http://schemas.openxmlformats.org/officeDocument/2006/relationships/hyperlink" Target="https://legemiddelverket.no/legemiddelmangel/nyheter-om-legemiddelmangel-og-avregistreringer/mangel-pa-apocillin-330-mg-tabletter" TargetMode="External"/><Relationship Id="rId86" Type="http://schemas.openxmlformats.org/officeDocument/2006/relationships/hyperlink" Target="https://legemiddelverket.no/legemiddelmangel/nyheter-om-legemiddelmangel-og-avregistreringer/mangel-pa-lederspan-injeksjonsveske" TargetMode="External"/><Relationship Id="rId94" Type="http://schemas.openxmlformats.org/officeDocument/2006/relationships/hyperlink" Target="https://legemiddelverket.no/legemiddelmangel/nyheter-om-legemiddelmangel-og-avregistreringer/mangel-pa-estradot" TargetMode="External"/><Relationship Id="rId99" Type="http://schemas.openxmlformats.org/officeDocument/2006/relationships/hyperlink" Target="https://legemiddelverket.no/legemiddelmangel/nyheter-om-legemiddelmangel-og-avregistreringer/mangel-pa-estalis" TargetMode="External"/><Relationship Id="rId101" Type="http://schemas.openxmlformats.org/officeDocument/2006/relationships/hyperlink" Target="https://legemiddelverket.no/Sider/Mangel-p%C3%A5-Lerkanidipin.aspx" TargetMode="External"/><Relationship Id="rId122" Type="http://schemas.openxmlformats.org/officeDocument/2006/relationships/hyperlink" Target="https://legemiddelverket.no/legemiddelmangel/nyheter-om-legemiddelmangel-og-avregistreringer/mangel-pa-apocillin-660-mg-tabletter" TargetMode="External"/><Relationship Id="rId130" Type="http://schemas.openxmlformats.org/officeDocument/2006/relationships/hyperlink" Target="https://legemiddelverket.no/legemiddelmangel/nyheter-om-legemiddelmangel-og-avregistreringer/mangel-pa-lyrica-kapsler" TargetMode="External"/><Relationship Id="rId4" Type="http://schemas.openxmlformats.org/officeDocument/2006/relationships/hyperlink" Target="https://legemiddelverket.no/legemiddelmangel/nyheter-om-legemiddelmangel-og-avregistreringer/mangel-pa-naltrexone-tabletter" TargetMode="External"/><Relationship Id="rId9" Type="http://schemas.openxmlformats.org/officeDocument/2006/relationships/hyperlink" Target="https://legemiddelverket.no/legemiddelmangel/nyheter-om-legemiddelmangel-og-avregistreringer/mangel-pa-migea-tabletter" TargetMode="External"/><Relationship Id="rId13" Type="http://schemas.openxmlformats.org/officeDocument/2006/relationships/hyperlink" Target="https://legemiddelverket.no/legemiddelmangel/nyheter-om-legemiddelmangel-og-avregistreringer/mangel-pa-amiodaron-konsentrat-til-infusjons-injeksjonsveske" TargetMode="External"/><Relationship Id="rId18" Type="http://schemas.openxmlformats.org/officeDocument/2006/relationships/hyperlink" Target="https://legemiddelverket.no/legemiddelmangel/mangel-pa-xylocain-adrenalin" TargetMode="External"/><Relationship Id="rId39" Type="http://schemas.openxmlformats.org/officeDocument/2006/relationships/hyperlink" Target="https://legemiddelverket.no/legemiddelmangel/nyheter-om-legemiddelmangel-og-avregistreringer/mangel-pa-nurofen" TargetMode="External"/><Relationship Id="rId109" Type="http://schemas.openxmlformats.org/officeDocument/2006/relationships/hyperlink" Target="https://legemiddelverket.no/legemiddelmangel/nyheter-om-legemiddelmangel-og-avregistreringer/mangel-pa-cilox" TargetMode="External"/><Relationship Id="rId34" Type="http://schemas.openxmlformats.org/officeDocument/2006/relationships/hyperlink" Target="https://legemiddelverket.no/legemiddelmangel/nyheter-om-legemiddelmangel-og-avregistreringer/mangel-pa-lederspan-injeksjonsveske" TargetMode="External"/><Relationship Id="rId50" Type="http://schemas.openxmlformats.org/officeDocument/2006/relationships/hyperlink" Target="https://legemiddelverket.no/legemiddelmangel/nyheter-om-legemiddelmangel-og-avregistreringer/rasjonering-av-actilyse" TargetMode="External"/><Relationship Id="rId55" Type="http://schemas.openxmlformats.org/officeDocument/2006/relationships/hyperlink" Target="https://legemiddelverket.no/legemiddelmangel/nyheter-om-legemiddelmangel-og-avregistreringer/mangel-pa-sertralin-hexal-tabletter" TargetMode="External"/><Relationship Id="rId76" Type="http://schemas.openxmlformats.org/officeDocument/2006/relationships/hyperlink" Target="https://legemiddelverket.no/nyheter/mangel-pa-prednisolon-20-mg" TargetMode="External"/><Relationship Id="rId97" Type="http://schemas.openxmlformats.org/officeDocument/2006/relationships/hyperlink" Target="https://legemiddelverket.no/legemiddelmangel/nyheter-om-legemiddelmangel-og-avregistreringer/mangel-pa-hostemiksturer" TargetMode="External"/><Relationship Id="rId104" Type="http://schemas.openxmlformats.org/officeDocument/2006/relationships/hyperlink" Target="https://legemiddelverket.no/legemiddelmangel/nyheter-om-legemiddelmangel-og-avregistreringer/mangel-pa-rimstar-tabletter" TargetMode="External"/><Relationship Id="rId120" Type="http://schemas.openxmlformats.org/officeDocument/2006/relationships/hyperlink" Target="https://legemiddelverket.no/legemiddelmangel/nyheter-om-legemiddelmangel-og-avregistreringer/mangel-pa-apocillin-1-g-tabletter" TargetMode="External"/><Relationship Id="rId125" Type="http://schemas.openxmlformats.org/officeDocument/2006/relationships/hyperlink" Target="https://legemiddelverket.no/legemiddelmangel/nyheter-om-legemiddelmangel-og-avregistreringer/mangel-pa-abboticin-granulat-til-mikstur" TargetMode="External"/><Relationship Id="rId7" Type="http://schemas.openxmlformats.org/officeDocument/2006/relationships/hyperlink" Target="https://legemiddelverket.no/nyheter/mangel-pa-prednisolon-20-mg" TargetMode="External"/><Relationship Id="rId71" Type="http://schemas.openxmlformats.org/officeDocument/2006/relationships/hyperlink" Target="https://legemiddelverket.no/legemiddelmangel/nyheter-om-legemiddelmangel-og-avregistreringer/mangel-pa-marcain-adrenalin-injeksjonsveske" TargetMode="External"/><Relationship Id="rId92" Type="http://schemas.openxmlformats.org/officeDocument/2006/relationships/hyperlink" Target="https://legemiddelverket.no/legemiddelmangel/nyheter-om-legemiddelmangel-og-avregistreringer/mangel-pa-xalcom-oyedraper" TargetMode="External"/><Relationship Id="rId2" Type="http://schemas.openxmlformats.org/officeDocument/2006/relationships/printerSettings" Target="../printerSettings/printerSettings2.bin"/><Relationship Id="rId29" Type="http://schemas.openxmlformats.org/officeDocument/2006/relationships/hyperlink" Target="https://legemiddelverket.no/legemiddelmangel/nyheter-om-legemiddelmangel-og-avregistreringer/mangel-pa-cardizem-retard-90-mg" TargetMode="External"/><Relationship Id="rId24" Type="http://schemas.openxmlformats.org/officeDocument/2006/relationships/hyperlink" Target="https://legemiddelverket.no/legemiddelmangel/nyheter-om-legemiddelmangel-og-avregistreringer/mangel-pa-typhim-vi-injeksjonsveske" TargetMode="External"/><Relationship Id="rId40" Type="http://schemas.openxmlformats.org/officeDocument/2006/relationships/hyperlink" Target="https://legemiddelverket.no/legemiddelmangel/nyheter-om-legemiddelmangel-og-avregistreringer/mangel-pa-nurofen" TargetMode="External"/><Relationship Id="rId45" Type="http://schemas.openxmlformats.org/officeDocument/2006/relationships/hyperlink" Target="https://legemiddelverket.no/legemiddelmangel/nyheter-om-legemiddelmangel-og-avregistreringer/mangel-pa-sabrilex-mikstur" TargetMode="External"/><Relationship Id="rId66" Type="http://schemas.openxmlformats.org/officeDocument/2006/relationships/hyperlink" Target="https://legemiddelverket.no/legemiddelmangel/nyheter-om-legemiddelmangel-og-avregistreringer/mangel-pa-amoxicillin" TargetMode="External"/><Relationship Id="rId87" Type="http://schemas.openxmlformats.org/officeDocument/2006/relationships/hyperlink" Target="https://legemiddelverket.no/nyheter/mangel-pa-minirin-10-mikrogramdose-og-octostim-150-mikrogramdose-nesespray" TargetMode="External"/><Relationship Id="rId110" Type="http://schemas.openxmlformats.org/officeDocument/2006/relationships/hyperlink" Target="https://legemiddelverket.no/legemiddelmangel/nyheter-om-legemiddelmangel-og-avregistreringer/tramagetic-retard-75-mg-depottabletter-er-meldt-midlertidig-utgatt" TargetMode="External"/><Relationship Id="rId115" Type="http://schemas.openxmlformats.org/officeDocument/2006/relationships/hyperlink" Target="https://legemiddelverket.no/legemiddelmangel/nyheter-om-legemiddelmangel-og-avregistreringer/mangel-pa-ozempic" TargetMode="External"/><Relationship Id="rId131" Type="http://schemas.openxmlformats.org/officeDocument/2006/relationships/hyperlink" Target="https://legemiddelverket.no/legemiddelmangel/nyheter-om-legemiddelmangel-og-avregistreringer/mangel-pa-marcain-adrenalin-injeksjonsveske" TargetMode="External"/><Relationship Id="rId61" Type="http://schemas.openxmlformats.org/officeDocument/2006/relationships/hyperlink" Target="https://legemiddelverket.no/legemiddelmangel/nyheter-om-legemiddelmangel-og-avregistreringer/mangel-pa-rhinox-nesedraper" TargetMode="External"/><Relationship Id="rId82" Type="http://schemas.openxmlformats.org/officeDocument/2006/relationships/hyperlink" Target="https://legemiddelverket.no/legemiddelmangel/nyheter-om-legemiddelmangel-og-avregistreringer/ery-max-250-mg-kapsler-meldes-midlertidig-utgatt" TargetMode="External"/><Relationship Id="rId19" Type="http://schemas.openxmlformats.org/officeDocument/2006/relationships/hyperlink" Target="https://legemiddelverket.no/legemiddelmangel/nyheter-om-legemiddelmangel-og-avregistreringer/mangel-pa-spirix-tabletter"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legemiddelverket.no/veterinermedisin/mangel-pa-legemidler-til-dyr/mangel-pa-pexion-tabletter" TargetMode="External"/><Relationship Id="rId13" Type="http://schemas.openxmlformats.org/officeDocument/2006/relationships/hyperlink" Target="https://legemiddelverket.no/veterinermedisin/mangel-pa-legemidler-til-dyr/mangel-pa-cytopoint" TargetMode="External"/><Relationship Id="rId18" Type="http://schemas.openxmlformats.org/officeDocument/2006/relationships/hyperlink" Target="https://legemiddelverket.no/veterinermedisin/mangel-pa-legemidler-til-dyr/mangel-pa-cytopoint" TargetMode="External"/><Relationship Id="rId26" Type="http://schemas.openxmlformats.org/officeDocument/2006/relationships/hyperlink" Target="https://legemiddelverket.no/veterinermedisin/mangel-pa-legemidler-til-dyr/mangel-pa-terramycin-vet-100-mgml-injeksjonsveske" TargetMode="External"/><Relationship Id="rId3" Type="http://schemas.openxmlformats.org/officeDocument/2006/relationships/printerSettings" Target="../printerSettings/printerSettings7.bin"/><Relationship Id="rId21" Type="http://schemas.openxmlformats.org/officeDocument/2006/relationships/hyperlink" Target="https://legemiddelverket.no/veterinermedisin/mangel-pa-legemidler-til-dyr/mangel-pa-drontaste-tabletter" TargetMode="External"/><Relationship Id="rId7" Type="http://schemas.openxmlformats.org/officeDocument/2006/relationships/hyperlink" Target="https://legemiddelverket.no/veterinermedisin/mangel-pa-legemidler-til-dyr/mangel-pa-eurican-herpes-205-vaksine" TargetMode="External"/><Relationship Id="rId12" Type="http://schemas.openxmlformats.org/officeDocument/2006/relationships/hyperlink" Target="https://legemiddelverket.no/veterinermedisin/mangel-pa-legemidler-til-dyr/mangel-pa-cytopoint" TargetMode="External"/><Relationship Id="rId17" Type="http://schemas.openxmlformats.org/officeDocument/2006/relationships/hyperlink" Target="https://legemiddelverket.no/veterinermedisin/mangel-pa-legemidler-til-dyr/mangel-pa-terramycin-vet-100-mgml-injeksjonsveske" TargetMode="External"/><Relationship Id="rId25" Type="http://schemas.openxmlformats.org/officeDocument/2006/relationships/hyperlink" Target="https://legemiddelverket.no/veterinermedisin/mangel-pa-legemidler-til-dyr/mangel-pa-ronaxan-vet-20-mg-tabletter" TargetMode="External"/><Relationship Id="rId2" Type="http://schemas.openxmlformats.org/officeDocument/2006/relationships/printerSettings" Target="../printerSettings/printerSettings6.bin"/><Relationship Id="rId16" Type="http://schemas.openxmlformats.org/officeDocument/2006/relationships/hyperlink" Target="https://legemiddelverket.no/veterinermedisin/mangel-pa-legemidler-til-dyr/mangel-pa-lidcosal-vet" TargetMode="External"/><Relationship Id="rId20" Type="http://schemas.openxmlformats.org/officeDocument/2006/relationships/hyperlink" Target="https://legemiddelverket.no/veterinermedisin/mangel-pa-legemidler-til-dyr/mangel-pa-eurican-herpes-205-vaksine" TargetMode="External"/><Relationship Id="rId1" Type="http://schemas.openxmlformats.org/officeDocument/2006/relationships/printerSettings" Target="../printerSettings/printerSettings5.bin"/><Relationship Id="rId6" Type="http://schemas.openxmlformats.org/officeDocument/2006/relationships/hyperlink" Target="https://legemiddelverket.no/legemiddelmangel/mangel-pa-dilaterol-vet-oral" TargetMode="External"/><Relationship Id="rId11" Type="http://schemas.openxmlformats.org/officeDocument/2006/relationships/hyperlink" Target="https://legemiddelverket.no/veterinermedisin/mangel-pa-legemidler-til-dyr/mangel-pa-cytopoint" TargetMode="External"/><Relationship Id="rId24" Type="http://schemas.openxmlformats.org/officeDocument/2006/relationships/hyperlink" Target="https://legemiddelverket.no/veterinermedisin/mangel-pa-legemidler-til-dyr/mangel-pa-droncit-vet-tabletter" TargetMode="External"/><Relationship Id="rId5" Type="http://schemas.openxmlformats.org/officeDocument/2006/relationships/hyperlink" Target="https://legemiddelverket.no/nyheter/mangel-pa-bovilis-ringvac-vet" TargetMode="External"/><Relationship Id="rId15" Type="http://schemas.openxmlformats.org/officeDocument/2006/relationships/hyperlink" Target="https://legemiddelverket.no/veterinermedisin/mangel-pa-legemidler-til-dyr/mangel-pa-tranquinervin" TargetMode="External"/><Relationship Id="rId23" Type="http://schemas.openxmlformats.org/officeDocument/2006/relationships/hyperlink" Target="https://legemiddelverket.no/veterinermedisin/mangel-pa-legemidler-til-dyr/mangel-pa-drontaste-tabletter" TargetMode="External"/><Relationship Id="rId28" Type="http://schemas.openxmlformats.org/officeDocument/2006/relationships/printerSettings" Target="../printerSettings/printerSettings8.bin"/><Relationship Id="rId10" Type="http://schemas.openxmlformats.org/officeDocument/2006/relationships/hyperlink" Target="https://legemiddelverket.no/veterinermedisin/mangel-pa-legemidler-til-dyr/mangel-pa-cytopoint" TargetMode="External"/><Relationship Id="rId19" Type="http://schemas.openxmlformats.org/officeDocument/2006/relationships/hyperlink" Target="https://legemiddelverket.no/veterinermedisin/mangel-pa-legemidler-til-dyr/mangel-pa-cytopoint" TargetMode="External"/><Relationship Id="rId4" Type="http://schemas.openxmlformats.org/officeDocument/2006/relationships/hyperlink" Target="https://legemiddelverket.no/nyheter/mangel-pa-provera-tabletter" TargetMode="External"/><Relationship Id="rId9" Type="http://schemas.openxmlformats.org/officeDocument/2006/relationships/hyperlink" Target="https://legemiddelverket.no/veterinermedisin/mangel-pa-legemidler-til-dyr/mangel-pa-bravecto-paflekkingsveske" TargetMode="External"/><Relationship Id="rId14" Type="http://schemas.openxmlformats.org/officeDocument/2006/relationships/hyperlink" Target="https://legemiddelverket.no/veterinermedisin/mangel-pa-legemidler-til-dyr/mangel-pa-alpha-max-konsentrat-til-behandlingsopplosning-til-fisk" TargetMode="External"/><Relationship Id="rId22" Type="http://schemas.openxmlformats.org/officeDocument/2006/relationships/hyperlink" Target="https://legemiddelverket.no/veterinermedisin/mangel-pa-legemidler-til-dyr/mangel-pa-drontaste-tabletter" TargetMode="External"/><Relationship Id="rId27" Type="http://schemas.openxmlformats.org/officeDocument/2006/relationships/hyperlink" Target="https://legemiddelverket.no/veterinermedisin/mangel-pa-legemidler-til-dyr/mangel-pa-terramycin-vet-100-mgml-injeksjonsveske"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legemiddelverket.no/legemiddelmangel/nyheter-om-legemiddelmangel-og-avregistreringer/mangel-pa-migea-tabletter" TargetMode="External"/><Relationship Id="rId21" Type="http://schemas.openxmlformats.org/officeDocument/2006/relationships/hyperlink" Target="https://legemiddelverket.no/nyheter/mangel-pa-mianserin-10-mg-og-30-mg-tabletter" TargetMode="External"/><Relationship Id="rId42" Type="http://schemas.openxmlformats.org/officeDocument/2006/relationships/hyperlink" Target="https://legemiddelverket.no/legemiddelmangel/nyheter-om-legemiddelmangel-og-avregistreringer/mangel-pa-elocon-liniment" TargetMode="External"/><Relationship Id="rId63" Type="http://schemas.openxmlformats.org/officeDocument/2006/relationships/hyperlink" Target="https://legemiddelverket.no/legemiddelmangel/nyheter-om-legemiddelmangel-og-avregistreringer/mangel-pa-marcain-adrenalin-injeksjonsveske" TargetMode="External"/><Relationship Id="rId84" Type="http://schemas.openxmlformats.org/officeDocument/2006/relationships/hyperlink" Target="https://legemiddelverket.no/legemiddelmangel/nyheter-om-legemiddelmangel-og-avregistreringer/mangel-pa-carduran-depottabletter" TargetMode="External"/><Relationship Id="rId138" Type="http://schemas.openxmlformats.org/officeDocument/2006/relationships/hyperlink" Target="https://legemiddelverket.no/nyheter/mangel-pa-questran" TargetMode="External"/><Relationship Id="rId159" Type="http://schemas.openxmlformats.org/officeDocument/2006/relationships/hyperlink" Target="https://legemiddelverket.no/legemiddelmangel/nyheter-om-legemiddelmangel-og-avregistreringer/mangel-pa-ixiaro-injeksjonsveske" TargetMode="External"/><Relationship Id="rId170" Type="http://schemas.openxmlformats.org/officeDocument/2006/relationships/hyperlink" Target="https://legemiddelverket.no/legemiddelmangel/nyheter-om-legemiddelmangel-og-avregistreringer/mangel-pa-azitromax-pulver-til-mikstur" TargetMode="External"/><Relationship Id="rId191" Type="http://schemas.openxmlformats.org/officeDocument/2006/relationships/hyperlink" Target="https://legemiddelverket.no/legemiddelmangel/nyheter-om-legemiddelmangel-og-avregistreringer/mangel-pa-bonviva-injeksjonsveske-avpublisert" TargetMode="External"/><Relationship Id="rId205" Type="http://schemas.openxmlformats.org/officeDocument/2006/relationships/hyperlink" Target="https://legemiddelverket.no/legemiddelmangel/nyheter-om-legemiddelmangel-og-avregistreringer/mangel-pa-azopt-oyedraper" TargetMode="External"/><Relationship Id="rId226" Type="http://schemas.openxmlformats.org/officeDocument/2006/relationships/hyperlink" Target="https://legemiddelverket.no/legemiddelmangel/nyheter-om-legemiddelmangel-og-avregistreringer/mangel-pa-apocillin-1-g-tabletter" TargetMode="External"/><Relationship Id="rId107" Type="http://schemas.openxmlformats.org/officeDocument/2006/relationships/hyperlink" Target="https://legemiddelverket.no/veterinermedisin/mangel-pa-legemidler-til-dyr/mangel-pa-pexion-tabletter" TargetMode="External"/><Relationship Id="rId11" Type="http://schemas.openxmlformats.org/officeDocument/2006/relationships/hyperlink" Target="https://legemiddelverket.no/nyheter/mangel-pa-apodorm-5-mg-tabletter" TargetMode="External"/><Relationship Id="rId32" Type="http://schemas.openxmlformats.org/officeDocument/2006/relationships/hyperlink" Target="https://legemiddelverket.no/nyheter/mangel-pa-paracetamol" TargetMode="External"/><Relationship Id="rId53" Type="http://schemas.openxmlformats.org/officeDocument/2006/relationships/hyperlink" Target="https://legemiddelverket.no/legemiddelmangel/nyheter-om-legemiddelmangel-og-avregistreringer/mangel-pa-centyl-mite-med-kaliumklorid-tabletter" TargetMode="External"/><Relationship Id="rId74" Type="http://schemas.openxmlformats.org/officeDocument/2006/relationships/hyperlink" Target="https://legemiddelverket.no/nyheter/mangel-pa-pneumovax" TargetMode="External"/><Relationship Id="rId128" Type="http://schemas.openxmlformats.org/officeDocument/2006/relationships/hyperlink" Target="https://legemiddelverket.no/legemiddelmangel/nyheter-om-legemiddelmangel-og-avregistreringer/mangel-pa-atenolol-mylan-tabletter" TargetMode="External"/><Relationship Id="rId149" Type="http://schemas.openxmlformats.org/officeDocument/2006/relationships/hyperlink" Target="https://legemiddelverket.no/legemiddelmangel/nyheter-om-legemiddelmangel-og-avregistreringer/mangel-pa-elidel-krem" TargetMode="External"/><Relationship Id="rId5" Type="http://schemas.openxmlformats.org/officeDocument/2006/relationships/hyperlink" Target="https://legemiddelverket.no/nyheter/mangel-pa-detrusitol-sr-2-mg-og-detrusitol-sr-4-mg-depotkapsler" TargetMode="External"/><Relationship Id="rId95" Type="http://schemas.openxmlformats.org/officeDocument/2006/relationships/hyperlink" Target="https://legemiddelverket.no/legemiddelmangel/nyheter-om-legemiddelmangel-og-avregistreringer/mangel-pa-marcain-adrenalin-injeksjonsveske" TargetMode="External"/><Relationship Id="rId160" Type="http://schemas.openxmlformats.org/officeDocument/2006/relationships/hyperlink" Target="https://legemiddelverket.no/legemiddelmangel/nyheter-om-legemiddelmangel-og-avregistreringer/mangel-pa-amoxicillin" TargetMode="External"/><Relationship Id="rId181" Type="http://schemas.openxmlformats.org/officeDocument/2006/relationships/hyperlink" Target="https://legemiddelverket.no/legemiddelmangel/nyheter-om-legemiddelmangel-og-avregistreringer/mangel-pa-sertralin-hexal-tabletter" TargetMode="External"/><Relationship Id="rId216" Type="http://schemas.openxmlformats.org/officeDocument/2006/relationships/hyperlink" Target="https://legemiddelverket.no/legemiddelmangel/nyheter-om-legemiddelmangel-og-avregistreringer/mangel-pa-estradot" TargetMode="External"/><Relationship Id="rId22" Type="http://schemas.openxmlformats.org/officeDocument/2006/relationships/hyperlink" Target="https://legemiddelverket.no/nyheter/mangel-pa-minirin-10-mikrogramdose-og-octostim-150-mikrogramdose-nesespray" TargetMode="External"/><Relationship Id="rId43" Type="http://schemas.openxmlformats.org/officeDocument/2006/relationships/hyperlink" Target="https://legemiddelverket.no/legemiddelmangel/nyheter-om-legemiddelmangel-og-avregistreringer/mangel-pa-ketogan-stikkpiller" TargetMode="External"/><Relationship Id="rId64" Type="http://schemas.openxmlformats.org/officeDocument/2006/relationships/hyperlink" Target="https://legemiddelverket.no/nyheter/mangel-pa-stesolid-injeksjonsveske" TargetMode="External"/><Relationship Id="rId118" Type="http://schemas.openxmlformats.org/officeDocument/2006/relationships/hyperlink" Target="https://legemiddelverket.no/legemiddelmangel/nyheter-om-legemiddelmangel-og-avregistreringer/mangel-pa-tramagetic-retard-depottabletter" TargetMode="External"/><Relationship Id="rId139" Type="http://schemas.openxmlformats.org/officeDocument/2006/relationships/hyperlink" Target="https://legemiddelverket.no/veterinermedisin/mangel-pa-legemidler-til-dyr/mangel-pa-librela-injeksjonsveske" TargetMode="External"/><Relationship Id="rId85" Type="http://schemas.openxmlformats.org/officeDocument/2006/relationships/hyperlink" Target="https://legemiddelverket.no/veterinermedisin/mangel-pa-legemidler-til-dyr/mangel-pa-purevax-rcpch" TargetMode="External"/><Relationship Id="rId150" Type="http://schemas.openxmlformats.org/officeDocument/2006/relationships/hyperlink" Target="https://legemiddelverket.no/veterinermedisin/mangel-pa-legemidler-til-dyr/mangel-pa-alpha-max-konsentrat-til-behandlingsopplosning-til-fisk" TargetMode="External"/><Relationship Id="rId171" Type="http://schemas.openxmlformats.org/officeDocument/2006/relationships/hyperlink" Target="https://legemiddelverket.no/legemiddelmangel/nyheter-om-legemiddelmangel-og-avregistreringer/ventet-mangel-pa-metalyse" TargetMode="External"/><Relationship Id="rId192" Type="http://schemas.openxmlformats.org/officeDocument/2006/relationships/hyperlink" Target="https://legemiddelverket.no/legemiddelmangel/nyheter-om-legemiddelmangel-og-avregistreringer/mangel-pa-sabrilex-mikstur" TargetMode="External"/><Relationship Id="rId206" Type="http://schemas.openxmlformats.org/officeDocument/2006/relationships/hyperlink" Target="https://legemiddelverket.no/legemiddelmangel/nyheter-om-legemiddelmangel-og-avregistreringer/mangel-pa-procren-depot" TargetMode="External"/><Relationship Id="rId227" Type="http://schemas.openxmlformats.org/officeDocument/2006/relationships/hyperlink" Target="https://legemiddelverket.no/legemiddelmangel/nyheter-om-legemiddelmangel-og-avregistreringer/mangel-pa-apocillin-660-mg-tabletter" TargetMode="External"/><Relationship Id="rId12" Type="http://schemas.openxmlformats.org/officeDocument/2006/relationships/hyperlink" Target="https://legemiddelverket.no/nyheter/mangel-pa-asmanex-twisthaler" TargetMode="External"/><Relationship Id="rId33" Type="http://schemas.openxmlformats.org/officeDocument/2006/relationships/hyperlink" Target="https://legemiddelverket.no/nyheter/mangel-pa-movicol" TargetMode="External"/><Relationship Id="rId108" Type="http://schemas.openxmlformats.org/officeDocument/2006/relationships/hyperlink" Target="https://legemiddelverket.no/legemiddelmangel/nyheter-om-legemiddelmangel-og-avregistreringer/mangel-pa-trimetoprim-mikstur" TargetMode="External"/><Relationship Id="rId129" Type="http://schemas.openxmlformats.org/officeDocument/2006/relationships/hyperlink" Target="https://legemiddelverket.no/legemiddelmangel/nyheter-om-legemiddelmangel-og-avregistreringer/mangel-pa-atenolol-mylan-tabletter" TargetMode="External"/><Relationship Id="rId54" Type="http://schemas.openxmlformats.org/officeDocument/2006/relationships/hyperlink" Target="https://legemiddelverket.no/legemiddelmangel/nyheter-om-legemiddelmangel-og-avregistreringer/pranolol-tabletter-fases-ut" TargetMode="External"/><Relationship Id="rId75" Type="http://schemas.openxmlformats.org/officeDocument/2006/relationships/hyperlink" Target="https://legemiddelverket.no/legemiddelmangel/nyheter-om-legemiddelmangel-og-avregistreringer/mangel-pa-progynova" TargetMode="External"/><Relationship Id="rId96" Type="http://schemas.openxmlformats.org/officeDocument/2006/relationships/hyperlink" Target="https://legemiddelverket.no/legemiddelmangel/nyheter-om-legemiddelmangel-og-avregistreringer/mangel-pa-fostimon-set-75-iu-injeksjon" TargetMode="External"/><Relationship Id="rId140" Type="http://schemas.openxmlformats.org/officeDocument/2006/relationships/hyperlink" Target="https://legemiddelverket.no/legemiddelmangel/mangel-pa-xylocain-adrenalin" TargetMode="External"/><Relationship Id="rId161" Type="http://schemas.openxmlformats.org/officeDocument/2006/relationships/hyperlink" Target="https://legemiddelverket.no/legemiddelmangel/nyheter-om-legemiddelmangel-og-avregistreringer/mangel-pa-buscopan-injeksjon" TargetMode="External"/><Relationship Id="rId182" Type="http://schemas.openxmlformats.org/officeDocument/2006/relationships/hyperlink" Target="https://legemiddelverket.no/legemiddelmangel/nyheter-om-legemiddelmangel-og-avregistreringer/mangel-pa-sertralin-hexal-tabletter" TargetMode="External"/><Relationship Id="rId217" Type="http://schemas.openxmlformats.org/officeDocument/2006/relationships/hyperlink" Target="https://legemiddelverket.no/legemiddelmangel/nyheter-om-legemiddelmangel-og-avregistreringer/mangel-pa-estradot" TargetMode="External"/><Relationship Id="rId6" Type="http://schemas.openxmlformats.org/officeDocument/2006/relationships/hyperlink" Target="https://legemiddelverket.no/nyheter/mangel-pa-ibaril" TargetMode="External"/><Relationship Id="rId23" Type="http://schemas.openxmlformats.org/officeDocument/2006/relationships/hyperlink" Target="https://legemiddelverket.no/nyheter/mangel-pa-minirin-10-mikrogramdose-og-octostim-150-mikrogramdose-nesespray" TargetMode="External"/><Relationship Id="rId119" Type="http://schemas.openxmlformats.org/officeDocument/2006/relationships/hyperlink" Target="https://legemiddelverket.no/legemiddelmangel/nyheter-om-legemiddelmangel-og-avregistreringer/mangel-pa-wellbutrin-retard-tabletter-og-bupropion-hydrochloride-tabletter" TargetMode="External"/><Relationship Id="rId44" Type="http://schemas.openxmlformats.org/officeDocument/2006/relationships/hyperlink" Target="https://legemiddelverket.no/legemiddelmangel/nyheter-om-legemiddelmangel-og-avregistreringer/mangel-pa-skinoren-krem" TargetMode="External"/><Relationship Id="rId65" Type="http://schemas.openxmlformats.org/officeDocument/2006/relationships/hyperlink" Target="https://legemiddelverket.no/legemiddelmangel/nyheter-om-legemiddelmangel-og-avregistreringer/mangel-pa-alimemazin-evolan-kapsler" TargetMode="External"/><Relationship Id="rId86" Type="http://schemas.openxmlformats.org/officeDocument/2006/relationships/hyperlink" Target="https://legemiddelverket.no/legemiddelmangel/nyheter-om-legemiddelmangel-og-avregistreringer/mangel-pa-letrozol-tabletter" TargetMode="External"/><Relationship Id="rId130" Type="http://schemas.openxmlformats.org/officeDocument/2006/relationships/hyperlink" Target="https://legemiddelverket.no/nyheter/mangel-pa-prednisolon-20-mg" TargetMode="External"/><Relationship Id="rId151" Type="http://schemas.openxmlformats.org/officeDocument/2006/relationships/hyperlink" Target="https://legemiddelverket.no/legemiddelmangel/nyheter-om-legemiddelmangel-og-avregistreringer/mangel-pa-skinoren" TargetMode="External"/><Relationship Id="rId172" Type="http://schemas.openxmlformats.org/officeDocument/2006/relationships/hyperlink" Target="https://legemiddelverket.no/legemiddelmangel/nyheter-om-legemiddelmangel-og-avregistreringer/mangel-pa-cardizem-retard-90-mg" TargetMode="External"/><Relationship Id="rId193" Type="http://schemas.openxmlformats.org/officeDocument/2006/relationships/hyperlink" Target="https://legemiddelverket.no/legemiddelmangel/nyheter-om-legemiddelmangel-og-avregistreringer/mangel-pa-xalcom-oyedraper" TargetMode="External"/><Relationship Id="rId207" Type="http://schemas.openxmlformats.org/officeDocument/2006/relationships/hyperlink" Target="https://legemiddelverket.no/legemiddelmangel/nyheter-om-legemiddelmangel-og-avregistreringer/mangel-pa-atenolol-mylan-tabletter" TargetMode="External"/><Relationship Id="rId228" Type="http://schemas.openxmlformats.org/officeDocument/2006/relationships/hyperlink" Target="https://legemiddelverket.no/legemiddelmangel/nyheter-om-legemiddelmangel-og-avregistreringer/mangel-pa-vaxchora-og-dukoral" TargetMode="External"/><Relationship Id="rId13" Type="http://schemas.openxmlformats.org/officeDocument/2006/relationships/hyperlink" Target="https://legemiddelverket.no/nyheter/mangel-pa-asmanex-twisthaler" TargetMode="External"/><Relationship Id="rId109" Type="http://schemas.openxmlformats.org/officeDocument/2006/relationships/hyperlink" Target="https://legemiddelverket.no/legemiddelmangel/nyheter-om-legemiddelmangel-og-avregistreringer/mangel-pa-nurofen-mikstur" TargetMode="External"/><Relationship Id="rId34" Type="http://schemas.openxmlformats.org/officeDocument/2006/relationships/hyperlink" Target="https://legemiddelverket.no/nyheter/isoptin-120-mg-tabletter-meldes-midlertidig-utgatt" TargetMode="External"/><Relationship Id="rId55" Type="http://schemas.openxmlformats.org/officeDocument/2006/relationships/hyperlink" Target="https://legemiddelverket.no/nyheter/mangel-pa-colrefuz" TargetMode="External"/><Relationship Id="rId76" Type="http://schemas.openxmlformats.org/officeDocument/2006/relationships/hyperlink" Target="https://legemiddelverket.no/legemiddelmangel/nyheter-om-legemiddelmangel-og-avregistreringer/mangel-pa-naproxen-e-enterotabletter" TargetMode="External"/><Relationship Id="rId97" Type="http://schemas.openxmlformats.org/officeDocument/2006/relationships/hyperlink" Target="https://legemiddelverket.no/legemiddelmangel/nyheter-om-legemiddelmangel-og-avregistreringer/mangel-pa-arthrotec-tabletter-med-modifisert-frisetting" TargetMode="External"/><Relationship Id="rId120" Type="http://schemas.openxmlformats.org/officeDocument/2006/relationships/hyperlink" Target="https://legemiddelverket.no/legemiddelmangel/nyheter-om-legemiddelmangel-og-avregistreringer/mangel-pa-wellbutrin-retard-tabletter-og-bupropion-hydrochloride-tabletter" TargetMode="External"/><Relationship Id="rId141" Type="http://schemas.openxmlformats.org/officeDocument/2006/relationships/hyperlink" Target="https://legemiddelverket.no/legemiddelmangel/nyheter-om-legemiddelmangel-og-avregistreringer/mangel-pa-mysimba-depottabletter" TargetMode="External"/><Relationship Id="rId7" Type="http://schemas.openxmlformats.org/officeDocument/2006/relationships/hyperlink" Target="https://legemiddelverket.no/nyheter/mangel-pa-salazopyrin-en-enterotabletter" TargetMode="External"/><Relationship Id="rId162" Type="http://schemas.openxmlformats.org/officeDocument/2006/relationships/hyperlink" Target="https://legemiddelverket.no/legemiddelmangel/nyheter-om-legemiddelmangel-og-avregistreringer/mangel-pa-buscopan-injeksjon" TargetMode="External"/><Relationship Id="rId183" Type="http://schemas.openxmlformats.org/officeDocument/2006/relationships/hyperlink" Target="https://legemiddelverket.no/legemiddelmangel/nyheter-om-legemiddelmangel-og-avregistreringer/mangel-pa-augmentin-pulver-til-mikstur" TargetMode="External"/><Relationship Id="rId218" Type="http://schemas.openxmlformats.org/officeDocument/2006/relationships/hyperlink" Target="https://legemiddelverket.no/legemiddelmangel/nyheter-om-legemiddelmangel-og-avregistreringer/mangel-pa-estalis" TargetMode="External"/><Relationship Id="rId24" Type="http://schemas.openxmlformats.org/officeDocument/2006/relationships/hyperlink" Target="https://legemiddelverket.no/nyheter/mangel-pa-gem-pulver-til-mikstur" TargetMode="External"/><Relationship Id="rId45" Type="http://schemas.openxmlformats.org/officeDocument/2006/relationships/hyperlink" Target="https://legemiddelverket.no/legemiddelmangel/nyheter-om-legemiddelmangel-og-avregistreringer/mangel-pa-yaz-tabletter" TargetMode="External"/><Relationship Id="rId66" Type="http://schemas.openxmlformats.org/officeDocument/2006/relationships/hyperlink" Target="https://legemiddelverket.no/legemiddelmangel/nyheter-om-legemiddelmangel-og-avregistreringer/mangel-pa-centyl-med-kaliumklorid" TargetMode="External"/><Relationship Id="rId87" Type="http://schemas.openxmlformats.org/officeDocument/2006/relationships/hyperlink" Target="https://legemiddelverket.no/legemiddelmangel/nyheter-om-legemiddelmangel-og-avregistreringer/pranolol-tabletter-fases-ut" TargetMode="External"/><Relationship Id="rId110" Type="http://schemas.openxmlformats.org/officeDocument/2006/relationships/hyperlink" Target="https://legemiddelverket.no/legemiddelmangel/nyheter-om-legemiddelmangel-og-avregistreringer/mangel-pa-rimstar-tabletter" TargetMode="External"/><Relationship Id="rId131" Type="http://schemas.openxmlformats.org/officeDocument/2006/relationships/hyperlink" Target="https://legemiddelverket.no/nyheter/mangel-pa-colrefuz" TargetMode="External"/><Relationship Id="rId152" Type="http://schemas.openxmlformats.org/officeDocument/2006/relationships/hyperlink" Target="https://legemiddelverket.no/legemiddelmangel/nyheter-om-legemiddelmangel-og-avregistreringer/mangel-pa-cardizem-retard-90-mg" TargetMode="External"/><Relationship Id="rId173" Type="http://schemas.openxmlformats.org/officeDocument/2006/relationships/hyperlink" Target="https://legemiddelverket.no/legemiddelmangel/nyheter-om-legemiddelmangel-og-avregistreringer/mangel-pa-cortison-tabletter" TargetMode="External"/><Relationship Id="rId194" Type="http://schemas.openxmlformats.org/officeDocument/2006/relationships/hyperlink" Target="https://legemiddelverket.no/legemiddelmangel/nyheter-om-legemiddelmangel-og-avregistreringer/mangel-pa-typhim-vi-injeksjonsveske" TargetMode="External"/><Relationship Id="rId208" Type="http://schemas.openxmlformats.org/officeDocument/2006/relationships/hyperlink" Target="https://legemiddelverket.no/legemiddelmangel/nyheter-om-legemiddelmangel-og-avregistreringer/mangel-pa-tamoxifen-tabletter" TargetMode="External"/><Relationship Id="rId229" Type="http://schemas.openxmlformats.org/officeDocument/2006/relationships/hyperlink" Target="https://legemiddelverket.no/legemiddelmangel/nyheter-om-legemiddelmangel-og-avregistreringer/mangel-pa-abboticin-granulat-til-mikstur" TargetMode="External"/><Relationship Id="rId14" Type="http://schemas.openxmlformats.org/officeDocument/2006/relationships/hyperlink" Target="https://legemiddelverket.no/nyheter/mangel-pa-mianserin-10-mg-og-30-mg-tabletter" TargetMode="External"/><Relationship Id="rId35" Type="http://schemas.openxmlformats.org/officeDocument/2006/relationships/hyperlink" Target="https://legemiddelverket.no/mangel-p%C3%A5-yasmin-tabletter" TargetMode="External"/><Relationship Id="rId56" Type="http://schemas.openxmlformats.org/officeDocument/2006/relationships/hyperlink" Target="https://legemiddelverket.no/mangel-p%C3%A5-yasminelle-28-tabletter" TargetMode="External"/><Relationship Id="rId77" Type="http://schemas.openxmlformats.org/officeDocument/2006/relationships/hyperlink" Target="https://legemiddelverket.no/legemiddelmangel/nyheter-om-legemiddelmangel-og-avregistreringer/mangel-pa-dipentum-tabletter" TargetMode="External"/><Relationship Id="rId100" Type="http://schemas.openxmlformats.org/officeDocument/2006/relationships/hyperlink" Target="https://legemiddelverket.no/legemiddelmangel/nyheter-om-legemiddelmangel-og-avregistreringer/mangel-pa-lomudal-oyedraper" TargetMode="External"/><Relationship Id="rId8" Type="http://schemas.openxmlformats.org/officeDocument/2006/relationships/hyperlink" Target="https://legemiddelverket.no/nyheter/mangel-pa-parlodel-tabletter" TargetMode="External"/><Relationship Id="rId98" Type="http://schemas.openxmlformats.org/officeDocument/2006/relationships/hyperlink" Target="https://legemiddelverket.no/legemiddelmangel/nyheter-om-legemiddelmangel-og-avregistreringer/mangel-pa-arthrotec-tabletter-med-modifisert-frisetting" TargetMode="External"/><Relationship Id="rId121" Type="http://schemas.openxmlformats.org/officeDocument/2006/relationships/hyperlink" Target="https://legemiddelverket.no/legemiddelmangel/nyheter-om-legemiddelmangel-og-avregistreringer/mangel-pa-rhinox-nesedraper" TargetMode="External"/><Relationship Id="rId142" Type="http://schemas.openxmlformats.org/officeDocument/2006/relationships/hyperlink" Target="https://legemiddelverket.no/legemiddelmangel/nyheter-om-legemiddelmangel-og-avregistreringer/mangel-pa-arthrotec-tabletter-med-modifisert-frisetting" TargetMode="External"/><Relationship Id="rId163" Type="http://schemas.openxmlformats.org/officeDocument/2006/relationships/hyperlink" Target="https://legemiddelverket.no/legemiddelmangel/nyheter-om-legemiddelmangel-og-avregistreringer/mangel-pa-thiamine-sterop-injeksjon" TargetMode="External"/><Relationship Id="rId184" Type="http://schemas.openxmlformats.org/officeDocument/2006/relationships/hyperlink" Target="https://legemiddelverket.no/legemiddelmangel/nyheter-om-legemiddelmangel-og-avregistreringer/mangel-pa-spirix-tabletter" TargetMode="External"/><Relationship Id="rId219" Type="http://schemas.openxmlformats.org/officeDocument/2006/relationships/hyperlink" Target="https://legemiddelverket.no/legemiddelmangel/nyheter-om-legemiddelmangel-og-avregistreringer/mangel-pa-eldepryl-tabletter" TargetMode="External"/><Relationship Id="rId230" Type="http://schemas.openxmlformats.org/officeDocument/2006/relationships/hyperlink" Target="https://legemiddelverket.no/legemiddelmangel/nyheter-om-legemiddelmangel-og-avregistreringer/mangel-pa-abboticin-granulat-til-mikstur" TargetMode="External"/><Relationship Id="rId25" Type="http://schemas.openxmlformats.org/officeDocument/2006/relationships/hyperlink" Target="https://legemiddelverket.no/nyheter/mangel-pa-eligard" TargetMode="External"/><Relationship Id="rId46" Type="http://schemas.openxmlformats.org/officeDocument/2006/relationships/hyperlink" Target="https://legemiddelverket.no/legemiddelmangel/mangel-pa-onsior-tabletter" TargetMode="External"/><Relationship Id="rId67" Type="http://schemas.openxmlformats.org/officeDocument/2006/relationships/hyperlink" Target="https://legemiddelverket.no/nyheter/mangel-pa-penicillinmiksturer" TargetMode="External"/><Relationship Id="rId20" Type="http://schemas.openxmlformats.org/officeDocument/2006/relationships/hyperlink" Target="https://legemiddelverket.no/nyheter/mangel-pa-estradot-depotplaster" TargetMode="External"/><Relationship Id="rId41" Type="http://schemas.openxmlformats.org/officeDocument/2006/relationships/hyperlink" Target="https://legemiddelverket.no/Sider/Mangel-p&#229;-Tetracyclin-Actavis-tabletter.aspx" TargetMode="External"/><Relationship Id="rId62" Type="http://schemas.openxmlformats.org/officeDocument/2006/relationships/hyperlink" Target="https://legemiddelverket.no/legemiddelmangel/nyheter-om-legemiddelmangel-og-avregistreringer/mangel-pa-oramorph-draper" TargetMode="External"/><Relationship Id="rId83" Type="http://schemas.openxmlformats.org/officeDocument/2006/relationships/hyperlink" Target="https://legemiddelverket.no/mangel-p%C3%A5-yasminelle-28-tabletter" TargetMode="External"/><Relationship Id="rId88" Type="http://schemas.openxmlformats.org/officeDocument/2006/relationships/hyperlink" Target="https://legemiddelverket.no/legemiddelmangel/nyheter-om-legemiddelmangel-og-avregistreringer/pranolol-tabletter-fases-ut" TargetMode="External"/><Relationship Id="rId111" Type="http://schemas.openxmlformats.org/officeDocument/2006/relationships/hyperlink" Target="https://legemiddelverket.no/veterinermedisin/mangel-pa-legemidler-til-dyr/mangel-pa-pexion-tabletter" TargetMode="External"/><Relationship Id="rId132" Type="http://schemas.openxmlformats.org/officeDocument/2006/relationships/hyperlink" Target="https://legemiddelverket.no/legemiddelmangel/nyheter-om-legemiddelmangel-og-avregistreringer/mangel-pa-ventoline-inhalasjonsveske-til-nebulisator" TargetMode="External"/><Relationship Id="rId153" Type="http://schemas.openxmlformats.org/officeDocument/2006/relationships/hyperlink" Target="https://legemiddelverket.no/legemiddelmangel/nyheter-om-legemiddelmangel-og-avregistreringer/mangel-pa-lisinoprilhydroklortiazid-20125-mg" TargetMode="External"/><Relationship Id="rId174" Type="http://schemas.openxmlformats.org/officeDocument/2006/relationships/hyperlink" Target="https://legemiddelverket.no/legemiddelmangel/nyheter-om-legemiddelmangel-og-avregistreringer/mangel-pa-ovivac-p-vet-injeksjonsveske" TargetMode="External"/><Relationship Id="rId179" Type="http://schemas.openxmlformats.org/officeDocument/2006/relationships/hyperlink" Target="https://legemiddelverket.no/legemiddelmangel/nyheter-om-legemiddelmangel-og-avregistreringer/mangel-pa-dapson-tabletter" TargetMode="External"/><Relationship Id="rId195" Type="http://schemas.openxmlformats.org/officeDocument/2006/relationships/hyperlink" Target="https://legemiddelverket.no/legemiddelmangel/nyheter-om-legemiddelmangel-og-avregistreringer/mangel-pa-augmentin-tabletter" TargetMode="External"/><Relationship Id="rId209" Type="http://schemas.openxmlformats.org/officeDocument/2006/relationships/hyperlink" Target="https://legemiddelverket.no/legemiddelmangel/nyheter-om-legemiddelmangel-og-avregistreringer/mangel-pa-stalevo-tabletter" TargetMode="External"/><Relationship Id="rId190" Type="http://schemas.openxmlformats.org/officeDocument/2006/relationships/hyperlink" Target="https://legemiddelverket.no/legemiddelmangel/nyheter-om-legemiddelmangel-og-avregistreringer/mangel-pa-adartrel" TargetMode="External"/><Relationship Id="rId204" Type="http://schemas.openxmlformats.org/officeDocument/2006/relationships/hyperlink" Target="https://legemiddelverket.no/legemiddelmangel/mangel-pa-xylocain-adrenalin" TargetMode="External"/><Relationship Id="rId220" Type="http://schemas.openxmlformats.org/officeDocument/2006/relationships/hyperlink" Target="https://legemiddelverket.no/Sider/Mangel-p%C3%A5-Lerkanidipin.aspx" TargetMode="External"/><Relationship Id="rId225" Type="http://schemas.openxmlformats.org/officeDocument/2006/relationships/hyperlink" Target="https://legemiddelverket.no/legemiddelmangel/nyheter-om-legemiddelmangel-og-avregistreringer/mangel-pa-vaxchora-og-dukoral" TargetMode="External"/><Relationship Id="rId15" Type="http://schemas.openxmlformats.org/officeDocument/2006/relationships/hyperlink" Target="https://legemiddelverket.no/nyheter/mangel-pa-estradot-depotplaster" TargetMode="External"/><Relationship Id="rId36" Type="http://schemas.openxmlformats.org/officeDocument/2006/relationships/hyperlink" Target="https://legemiddelverket.no/nyheter/mangel-pa-minirin-10-mikrogramdose-og-octostim-150-mikrogramdose-nesespray" TargetMode="External"/><Relationship Id="rId57" Type="http://schemas.openxmlformats.org/officeDocument/2006/relationships/hyperlink" Target="https://legemiddelverket.no/mangel-p&#229;-movicol-junior" TargetMode="External"/><Relationship Id="rId106" Type="http://schemas.openxmlformats.org/officeDocument/2006/relationships/hyperlink" Target="https://legemiddelverket.no/veterinermedisin/mangel-pa-legemidler-til-dyr/mangel-pa-pexion-tabletter" TargetMode="External"/><Relationship Id="rId127" Type="http://schemas.openxmlformats.org/officeDocument/2006/relationships/hyperlink" Target="https://legemiddelverket.no/nyheter/mangel-pa-questran" TargetMode="External"/><Relationship Id="rId10" Type="http://schemas.openxmlformats.org/officeDocument/2006/relationships/hyperlink" Target="https://legemiddelverket.no/mangel-p&#229;-petidin-stikkpiller" TargetMode="External"/><Relationship Id="rId31" Type="http://schemas.openxmlformats.org/officeDocument/2006/relationships/hyperlink" Target="https://legemiddelverket.no/nyheter/mangel-pa-amoxicillin-kapsler" TargetMode="External"/><Relationship Id="rId52" Type="http://schemas.openxmlformats.org/officeDocument/2006/relationships/hyperlink" Target="https://legemiddelverket.no/legemiddelmangel/nyheter-om-legemiddelmangel-og-avregistreringer/mangel-pa-meloxicam-tabletter" TargetMode="External"/><Relationship Id="rId73" Type="http://schemas.openxmlformats.org/officeDocument/2006/relationships/hyperlink" Target="https://legemiddelverket.no/legemiddelmangel/nyheter-om-legemiddelmangel-og-avregistreringer/mangel-pa-metacam-vet-tyggetabletter-25-mg-til-hund" TargetMode="External"/><Relationship Id="rId78" Type="http://schemas.openxmlformats.org/officeDocument/2006/relationships/hyperlink" Target="https://legemiddelverket.no/legemiddelmangel/nyheter-om-legemiddelmangel-og-avregistreringer/mangel-pa-arthrotec-tabletter-med-modifisert-frisetting" TargetMode="External"/><Relationship Id="rId94" Type="http://schemas.openxmlformats.org/officeDocument/2006/relationships/hyperlink" Target="https://legemiddelverket.no/legemiddelmangel/nyheter-om-legemiddelmangel-og-avregistreringer/mangel-pa-lederspan-injeksjonsveske" TargetMode="External"/><Relationship Id="rId99" Type="http://schemas.openxmlformats.org/officeDocument/2006/relationships/hyperlink" Target="https://legemiddelverket.no/legemiddelmangel/nyheter-om-legemiddelmangel-og-avregistreringer/mangel-pa-lyrica" TargetMode="External"/><Relationship Id="rId101" Type="http://schemas.openxmlformats.org/officeDocument/2006/relationships/hyperlink" Target="https://legemiddelverket.no/legemiddelmangel/nyheter-om-legemiddelmangel-og-avregistreringer/mangel-pa-neo-mercazole-tabletter" TargetMode="External"/><Relationship Id="rId122" Type="http://schemas.openxmlformats.org/officeDocument/2006/relationships/hyperlink" Target="https://legemiddelverket.no/nyheter/mangel-pa-stesolid-injeksjonsveske" TargetMode="External"/><Relationship Id="rId143" Type="http://schemas.openxmlformats.org/officeDocument/2006/relationships/hyperlink" Target="https://legemiddelverket.no/legemiddelmangel/nyheter-om-legemiddelmangel-og-avregistreringer/mangel-pa-synalar-med-chinoform-krem" TargetMode="External"/><Relationship Id="rId148" Type="http://schemas.openxmlformats.org/officeDocument/2006/relationships/hyperlink" Target="https://legemiddelverket.no/legemiddelmangel/nyheter-om-legemiddelmangel-og-avregistreringer/mangel-pa-tobrex-depotoyedraper" TargetMode="External"/><Relationship Id="rId164" Type="http://schemas.openxmlformats.org/officeDocument/2006/relationships/hyperlink" Target="https://legemiddelverket.no/legemiddelmangel/nyheter-om-legemiddelmangel-og-avregistreringer/mangel-pa-kull-mikstur" TargetMode="External"/><Relationship Id="rId169" Type="http://schemas.openxmlformats.org/officeDocument/2006/relationships/hyperlink" Target="https://legemiddelverket.no/legemiddelmangel/nyheter-om-legemiddelmangel-og-avregistreringer/mangel-pa-fixopost-oyedraper" TargetMode="External"/><Relationship Id="rId185" Type="http://schemas.openxmlformats.org/officeDocument/2006/relationships/hyperlink" Target="https://legemiddelverket.no/legemiddelmangel/nyheter-om-legemiddelmangel-og-avregistreringer/mangel-pa-rimstar-tabletter" TargetMode="External"/><Relationship Id="rId4" Type="http://schemas.openxmlformats.org/officeDocument/2006/relationships/hyperlink" Target="https://legemiddelverket.no/nyheter/mangel-pa-normorix-mite-tabletter" TargetMode="External"/><Relationship Id="rId9" Type="http://schemas.openxmlformats.org/officeDocument/2006/relationships/hyperlink" Target="https://legemiddelverket.no/nyheter/ery-max-250-mg-kapsler-meldes-midlertidig-utgatt" TargetMode="External"/><Relationship Id="rId180" Type="http://schemas.openxmlformats.org/officeDocument/2006/relationships/hyperlink" Target="https://legemiddelverket.no/legemiddelmangel/nyheter-om-legemiddelmangel-og-avregistreringer/mangel-pa-terbinafin" TargetMode="External"/><Relationship Id="rId210" Type="http://schemas.openxmlformats.org/officeDocument/2006/relationships/hyperlink" Target="https://legemiddelverket.no/legemiddelmangel/nyheter-om-legemiddelmangel-og-avregistreringer/mangel-pa-augmentin-mikstur" TargetMode="External"/><Relationship Id="rId215" Type="http://schemas.openxmlformats.org/officeDocument/2006/relationships/hyperlink" Target="https://legemiddelverket.no/legemiddelmangel/nyheter-om-legemiddelmangel-og-avregistreringer/mangel-pa-estradot" TargetMode="External"/><Relationship Id="rId26" Type="http://schemas.openxmlformats.org/officeDocument/2006/relationships/hyperlink" Target="https://legemiddelverket.no/nyheter/mangel-pa-isoptin-retard-120-mg-tabletter" TargetMode="External"/><Relationship Id="rId231" Type="http://schemas.openxmlformats.org/officeDocument/2006/relationships/hyperlink" Target="https://legemiddelverket.no/legemiddelmangel/nyheter-om-legemiddelmangel-og-avregistreringer/mangel-pa-etalpha-draper" TargetMode="External"/><Relationship Id="rId47" Type="http://schemas.openxmlformats.org/officeDocument/2006/relationships/hyperlink" Target="https://legemiddelverket.no/legemiddelmangel/nyheter-om-legemiddelmangel-og-avregistreringer/mangel-pa-qlaira-tabletter" TargetMode="External"/><Relationship Id="rId68" Type="http://schemas.openxmlformats.org/officeDocument/2006/relationships/hyperlink" Target="https://legemiddelverket.no/legemiddelmangel/nyheter-om-legemiddelmangel-og-avregistreringer/mangel-pa-lomudal-oyedraper" TargetMode="External"/><Relationship Id="rId89" Type="http://schemas.openxmlformats.org/officeDocument/2006/relationships/hyperlink" Target="https://legemiddelverket.no/legemiddelmangel/nyheter-om-legemiddelmangel-og-avregistreringer/mangel-pa-surmontil-tabletter" TargetMode="External"/><Relationship Id="rId112" Type="http://schemas.openxmlformats.org/officeDocument/2006/relationships/hyperlink" Target="https://legemiddelverket.no/veterinermedisin/mangel-pa-legemidler-til-dyr/mangel-pa-pexion-tabletter" TargetMode="External"/><Relationship Id="rId133" Type="http://schemas.openxmlformats.org/officeDocument/2006/relationships/hyperlink" Target="https://legemiddelverket.no/legemiddelmangel/nyheter-om-legemiddelmangel-og-avregistreringer/mangel-pa-ventoline-inhalasjonsveske-til-nebulisator" TargetMode="External"/><Relationship Id="rId154" Type="http://schemas.openxmlformats.org/officeDocument/2006/relationships/hyperlink" Target="https://legemiddelverket.no/legemiddelmangel/nyheter-om-legemiddelmangel-og-avregistreringer/mangel-pa-alimemazin-draper" TargetMode="External"/><Relationship Id="rId175" Type="http://schemas.openxmlformats.org/officeDocument/2006/relationships/hyperlink" Target="https://legemiddelverket.no/legemiddelmangel/nyheter-om-legemiddelmangel-og-avregistreringer/mangel-pa-spirix-tabletter" TargetMode="External"/><Relationship Id="rId196" Type="http://schemas.openxmlformats.org/officeDocument/2006/relationships/hyperlink" Target="https://legemiddelverket.no/legemiddelmangel/nyheter-om-legemiddelmangel-og-avregistreringer/mangel-pa-amiodaron-konsentrat-til-infusjons-injeksjonsveske" TargetMode="External"/><Relationship Id="rId200" Type="http://schemas.openxmlformats.org/officeDocument/2006/relationships/hyperlink" Target="https://legemiddelverket.no/legemiddelmangel/nyheter-om-legemiddelmangel-og-avregistreringer/mangel-pa-vaxchora-og-dukoral" TargetMode="External"/><Relationship Id="rId16" Type="http://schemas.openxmlformats.org/officeDocument/2006/relationships/hyperlink" Target="https://legemiddelverket.no/nyheter/mangel-pa-estradot-depotplaster" TargetMode="External"/><Relationship Id="rId221" Type="http://schemas.openxmlformats.org/officeDocument/2006/relationships/hyperlink" Target="https://legemiddelverket.no/legemiddelmangel/nyheter-om-legemiddelmangel-og-avregistreringer/mangel-pa-caprelsa" TargetMode="External"/><Relationship Id="rId37" Type="http://schemas.openxmlformats.org/officeDocument/2006/relationships/hyperlink" Target="https://legemiddelverket.no/nyheter/mangel-pa-bactrim-tabletter" TargetMode="External"/><Relationship Id="rId58" Type="http://schemas.openxmlformats.org/officeDocument/2006/relationships/hyperlink" Target="https://legemiddelverket.no/legemiddelmangel/nyheter-om-legemiddelmangel-og-avregistreringer/mangel-pa-hydroxyzine-tabletter" TargetMode="External"/><Relationship Id="rId79" Type="http://schemas.openxmlformats.org/officeDocument/2006/relationships/hyperlink" Target="https://legemiddelverket.no/legemiddelmangel/nyheter-om-legemiddelmangel-og-avregistreringer/mangel-pa-progynova" TargetMode="External"/><Relationship Id="rId102" Type="http://schemas.openxmlformats.org/officeDocument/2006/relationships/hyperlink" Target="https://legemiddelverket.no/veterinermedisin/mangel-pa-legemidler-til-dyr/mangel-pa-synulox-comp-vet-suspesjon" TargetMode="External"/><Relationship Id="rId123" Type="http://schemas.openxmlformats.org/officeDocument/2006/relationships/hyperlink" Target="https://legemiddelverket.no/legemiddelmangel/nyheter-om-legemiddelmangel-og-avregistreringer/mangel-pa-calcium-sandoz-brusetabletter" TargetMode="External"/><Relationship Id="rId144" Type="http://schemas.openxmlformats.org/officeDocument/2006/relationships/hyperlink" Target="https://legemiddelverket.no/veterinermedisin/mangel-pa-legemidler-til-dyr/mangel-pa-cytopoint" TargetMode="External"/><Relationship Id="rId90" Type="http://schemas.openxmlformats.org/officeDocument/2006/relationships/hyperlink" Target="https://legemiddelverket.no/legemiddelmangel/nyheter-om-legemiddelmangel-og-avregistreringer/mangel-pa-targiniq-depottabletter" TargetMode="External"/><Relationship Id="rId165" Type="http://schemas.openxmlformats.org/officeDocument/2006/relationships/hyperlink" Target="https://legemiddelverket.no/legemiddelmangel/nyheter-om-legemiddelmangel-og-avregistreringer/mangel-pa-normorix-mite" TargetMode="External"/><Relationship Id="rId186" Type="http://schemas.openxmlformats.org/officeDocument/2006/relationships/hyperlink" Target="https://legemiddelverket.no/legemiddelmangel/mangel-pa-carbamazepine-250-mg-stikkpille" TargetMode="External"/><Relationship Id="rId211" Type="http://schemas.openxmlformats.org/officeDocument/2006/relationships/hyperlink" Target="https://legemiddelverket.no/legemiddelmangel/nyheter-om-legemiddelmangel-og-avregistreringer/mangel-pa-gefitinib" TargetMode="External"/><Relationship Id="rId232" Type="http://schemas.openxmlformats.org/officeDocument/2006/relationships/printerSettings" Target="../printerSettings/printerSettings12.bin"/><Relationship Id="rId27" Type="http://schemas.openxmlformats.org/officeDocument/2006/relationships/hyperlink" Target="https://legemiddelverket.no/nyheter/mangel-pa-synfase" TargetMode="External"/><Relationship Id="rId48" Type="http://schemas.openxmlformats.org/officeDocument/2006/relationships/hyperlink" Target="https://legemiddelverket.no/nyheter/mangel-pa-eletriptan-40-mg-tabletter" TargetMode="External"/><Relationship Id="rId69" Type="http://schemas.openxmlformats.org/officeDocument/2006/relationships/hyperlink" Target="https://legemiddelverket.no/legemiddelmangel/nyheter-om-legemiddelmangel-og-avregistreringer/mangel-pa-sivextro-tabletter" TargetMode="External"/><Relationship Id="rId113" Type="http://schemas.openxmlformats.org/officeDocument/2006/relationships/hyperlink" Target="https://legemiddelverket.no/legemiddelmangel/nyheter-om-legemiddelmangel-og-avregistreringer/mangel-pa-mysimba-depottabletter" TargetMode="External"/><Relationship Id="rId134" Type="http://schemas.openxmlformats.org/officeDocument/2006/relationships/hyperlink" Target="https://legemiddelverket.no/legemiddelmangel/nyheter-om-legemiddelmangel-og-avregistreringer/mangel-pa-prednisolon-25-mg-tabletter" TargetMode="External"/><Relationship Id="rId80" Type="http://schemas.openxmlformats.org/officeDocument/2006/relationships/hyperlink" Target="https://legemiddelverket.no/veterinermedisin/mangel-pa-legemidler-til-dyr/mangel-pa-receptal-vet" TargetMode="External"/><Relationship Id="rId155" Type="http://schemas.openxmlformats.org/officeDocument/2006/relationships/hyperlink" Target="https://legemiddelverket.no/legemiddelmangel/nyheter-om-legemiddelmangel-og-avregistreringer/mangel-pa-zofran-mikstur" TargetMode="External"/><Relationship Id="rId176" Type="http://schemas.openxmlformats.org/officeDocument/2006/relationships/hyperlink" Target="https://legemiddelverket.no/legemiddelmangel/nyheter-om-legemiddelmangel-og-avregistreringer/mangel-pa-nevanac-oyedraper" TargetMode="External"/><Relationship Id="rId197" Type="http://schemas.openxmlformats.org/officeDocument/2006/relationships/hyperlink" Target="https://legemiddelverket.no/veterinermedisin/mangel-pa-legemidler-til-dyr/mangel-pa-droncit-vet-tabletter" TargetMode="External"/><Relationship Id="rId201" Type="http://schemas.openxmlformats.org/officeDocument/2006/relationships/hyperlink" Target="https://legemiddelverket.no/legemiddelmangel/nyheter-om-legemiddelmangel-og-avregistreringer/mangel-pa-ondansetron-smeltetablett" TargetMode="External"/><Relationship Id="rId222" Type="http://schemas.openxmlformats.org/officeDocument/2006/relationships/hyperlink" Target="https://legemiddelverket.no/legemiddelmangel/nyheter-om-legemiddelmangel-og-avregistreringer/mangel-pa-cilox" TargetMode="External"/><Relationship Id="rId17" Type="http://schemas.openxmlformats.org/officeDocument/2006/relationships/hyperlink" Target="https://legemiddelverket.no/nyheter/mangel-pa-estradot-depotplaster" TargetMode="External"/><Relationship Id="rId38" Type="http://schemas.openxmlformats.org/officeDocument/2006/relationships/hyperlink" Target="https://legemiddelverket.no/legemiddelmangel/nyheter-om-legemiddelmangel-og-avregistreringer/mangel-pa-diural-draper" TargetMode="External"/><Relationship Id="rId59" Type="http://schemas.openxmlformats.org/officeDocument/2006/relationships/hyperlink" Target="https://legemiddelverket.no/nyheter/mangel-pa-liothyronin-tabletter" TargetMode="External"/><Relationship Id="rId103" Type="http://schemas.openxmlformats.org/officeDocument/2006/relationships/hyperlink" Target="https://legemiddelverket.no/veterinermedisin/mangel-pa-legemidler-til-dyr/mangel-pa-eurican-herpes-205-vaksine" TargetMode="External"/><Relationship Id="rId124" Type="http://schemas.openxmlformats.org/officeDocument/2006/relationships/hyperlink" Target="https://legemiddelverket.no/legemiddelmangel/nyheter-om-legemiddelmangel-og-avregistreringer/mangel-pa-sertralin-hexal-tabletter" TargetMode="External"/><Relationship Id="rId70" Type="http://schemas.openxmlformats.org/officeDocument/2006/relationships/hyperlink" Target="https://legemiddelverket.no/veterinermedisin/mangel-pa-legemidler-til-dyr/mangel-pa-baytril-vet-tabletter" TargetMode="External"/><Relationship Id="rId91" Type="http://schemas.openxmlformats.org/officeDocument/2006/relationships/hyperlink" Target="https://legemiddelverket.no/legemiddelmangel/nyheter-om-legemiddelmangel-og-avregistreringer/mangel-pa-elidel-krem" TargetMode="External"/><Relationship Id="rId145" Type="http://schemas.openxmlformats.org/officeDocument/2006/relationships/hyperlink" Target="https://legemiddelverket.no/veterinermedisin/mangel-pa-legemidler-til-dyr/mangel-pa-cytopoint" TargetMode="External"/><Relationship Id="rId166" Type="http://schemas.openxmlformats.org/officeDocument/2006/relationships/hyperlink" Target="https://legemiddelverket.no/legemiddelmangel/nyheter-om-legemiddelmangel-og-avregistreringer/mangel-pa-eligard-45-mg" TargetMode="External"/><Relationship Id="rId187" Type="http://schemas.openxmlformats.org/officeDocument/2006/relationships/hyperlink" Target="https://legemiddelverket.no/veterinermedisin/mangel-pa-legemidler-til-dyr/mangel-pa-eurican-herpes-205-vaksine" TargetMode="External"/><Relationship Id="rId1" Type="http://schemas.openxmlformats.org/officeDocument/2006/relationships/printerSettings" Target="../printerSettings/printerSettings9.bin"/><Relationship Id="rId212" Type="http://schemas.openxmlformats.org/officeDocument/2006/relationships/hyperlink" Target="https://legemiddelverket.no/legemiddelmangel/nyheter-om-legemiddelmangel-og-avregistreringer/mangel-pa-azitromax-pulver-til-mikstur" TargetMode="External"/><Relationship Id="rId233" Type="http://schemas.openxmlformats.org/officeDocument/2006/relationships/drawing" Target="../drawings/drawing2.xml"/><Relationship Id="rId28" Type="http://schemas.openxmlformats.org/officeDocument/2006/relationships/hyperlink" Target="https://legemiddelverket.no/nyheter/mangel-pa-tamoxifen-mylan-tabletter" TargetMode="External"/><Relationship Id="rId49" Type="http://schemas.openxmlformats.org/officeDocument/2006/relationships/hyperlink" Target="https://legemiddelverket.no/nyheter/mangel-pa-dapson-tabletter" TargetMode="External"/><Relationship Id="rId114" Type="http://schemas.openxmlformats.org/officeDocument/2006/relationships/hyperlink" Target="https://legemiddelverket.no/legemiddelmangel/nyheter-om-legemiddelmangel-og-avregistreringer/mangel-pa-egazil-depottabletter" TargetMode="External"/><Relationship Id="rId60" Type="http://schemas.openxmlformats.org/officeDocument/2006/relationships/hyperlink" Target="https://legemiddelverket.no/legemiddelmangel/nyheter-om-legemiddelmangel-og-avregistreringer/mangel-pa-diprotit-oredraper" TargetMode="External"/><Relationship Id="rId81" Type="http://schemas.openxmlformats.org/officeDocument/2006/relationships/hyperlink" Target="https://legemiddelverket.no/legemiddelmangel/nyheter-om-legemiddelmangel-og-avregistreringer/mangel-pa-lyrica" TargetMode="External"/><Relationship Id="rId135" Type="http://schemas.openxmlformats.org/officeDocument/2006/relationships/hyperlink" Target="https://legemiddelverket.no/legemiddelmangel/nyheter-om-legemiddelmangel-og-avregistreringer/mangel-pa-mysimba-depottabletter" TargetMode="External"/><Relationship Id="rId156" Type="http://schemas.openxmlformats.org/officeDocument/2006/relationships/hyperlink" Target="https://legemiddelverket.no/veterinermedisin/mangel-pa-legemidler-til-dyr/mangel-pa-terramycin-vet-100-mgml-injeksjonsveske" TargetMode="External"/><Relationship Id="rId177" Type="http://schemas.openxmlformats.org/officeDocument/2006/relationships/hyperlink" Target="https://legemiddelverket.no/legemiddelmangel/nyheter-om-legemiddelmangel-og-avregistreringer/mangel-pa-atropin-injeksjonsveske" TargetMode="External"/><Relationship Id="rId198" Type="http://schemas.openxmlformats.org/officeDocument/2006/relationships/hyperlink" Target="https://legemiddelverket.no/veterinermedisin/mangel-pa-legemidler-til-dyr/mangel-pa-drontaste-tabletter" TargetMode="External"/><Relationship Id="rId202" Type="http://schemas.openxmlformats.org/officeDocument/2006/relationships/hyperlink" Target="https://legemiddelverket.no/legemiddelmangel/nyheter-om-legemiddelmangel-og-avregistreringer/mangel-pa-estradot" TargetMode="External"/><Relationship Id="rId223" Type="http://schemas.openxmlformats.org/officeDocument/2006/relationships/hyperlink" Target="../../Excel%20Backup/Mangel%20p&#229;%20Weifapenin%20mikstur" TargetMode="External"/><Relationship Id="rId18" Type="http://schemas.openxmlformats.org/officeDocument/2006/relationships/hyperlink" Target="https://legemiddelverket.no/nyheter/mangel-pa-estradot-depotplaster" TargetMode="External"/><Relationship Id="rId39" Type="http://schemas.openxmlformats.org/officeDocument/2006/relationships/hyperlink" Target="https://legemiddelverket.no/legemiddelmangel/nyheter-om-legemiddelmangel-og-avregistreringer/mangel-pa-cytotec-tabletter" TargetMode="External"/><Relationship Id="rId50" Type="http://schemas.openxmlformats.org/officeDocument/2006/relationships/hyperlink" Target="https://legemiddelverket.no/nyheter/mangel-pa-stesolid-stikkpiller" TargetMode="External"/><Relationship Id="rId104" Type="http://schemas.openxmlformats.org/officeDocument/2006/relationships/hyperlink" Target="https://legemiddelverket.no/legemiddelmangel/nyheter-om-legemiddelmangel-og-avregistreringer/mangel-pa-cytotec-tabletter" TargetMode="External"/><Relationship Id="rId125" Type="http://schemas.openxmlformats.org/officeDocument/2006/relationships/hyperlink" Target="https://legemiddelverket.no/legemiddelmangel/nyheter-om-legemiddelmangel-og-avregistreringer/mangel-pa-apocillin-330-mg-tabletter" TargetMode="External"/><Relationship Id="rId146" Type="http://schemas.openxmlformats.org/officeDocument/2006/relationships/hyperlink" Target="https://legemiddelverket.no/veterinermedisin/mangel-pa-legemidler-til-dyr/mangel-pa-lidcosal-vet" TargetMode="External"/><Relationship Id="rId167" Type="http://schemas.openxmlformats.org/officeDocument/2006/relationships/hyperlink" Target="https://legemiddelverket.no/legemiddelmangel/nyheter-om-legemiddelmangel-og-avregistreringer/mangel-pa-augmentin-pulver-til-mikstur" TargetMode="External"/><Relationship Id="rId188" Type="http://schemas.openxmlformats.org/officeDocument/2006/relationships/hyperlink" Target="https://legemiddelverket.no/veterinermedisin/mangel-pa-legemidler-til-dyr/mangel-pa-ronaxan-vet-20-mg-tabletter" TargetMode="External"/><Relationship Id="rId71" Type="http://schemas.openxmlformats.org/officeDocument/2006/relationships/hyperlink" Target="https://legemiddelverket.no/veterinermedisin/mangel-pa-legemidler-til-dyr/mangel-pa-baytril-vet-tabletter" TargetMode="External"/><Relationship Id="rId92" Type="http://schemas.openxmlformats.org/officeDocument/2006/relationships/hyperlink" Target="https://legemiddelverket.no/legemiddelmangel/nyheter-om-legemiddelmangel-og-avregistreringer/tardiben-avregistreres" TargetMode="External"/><Relationship Id="rId213" Type="http://schemas.openxmlformats.org/officeDocument/2006/relationships/hyperlink" Target="https://legemiddelverket.no/legemiddelmangel/nyheter-om-legemiddelmangel-og-avregistreringer/mangel-pa-migea-tabletter" TargetMode="External"/><Relationship Id="rId2" Type="http://schemas.openxmlformats.org/officeDocument/2006/relationships/printerSettings" Target="../printerSettings/printerSettings10.bin"/><Relationship Id="rId29" Type="http://schemas.openxmlformats.org/officeDocument/2006/relationships/hyperlink" Target="https://legemiddelverket.no/nyheter/mangel-pa-dalacin-vagitorier" TargetMode="External"/><Relationship Id="rId40" Type="http://schemas.openxmlformats.org/officeDocument/2006/relationships/hyperlink" Target="https://legemiddelverket.no/legemiddelmangel/nyheter-om-legemiddelmangel-og-avregistreringer/mangel-pa-tobi-inhalasjonsveske" TargetMode="External"/><Relationship Id="rId115" Type="http://schemas.openxmlformats.org/officeDocument/2006/relationships/hyperlink" Target="https://legemiddelverket.no/legemiddelmangel/nyheter-om-legemiddelmangel-og-avregistreringer/mangel-pa-bonviva-injeksjonsveske" TargetMode="External"/><Relationship Id="rId136" Type="http://schemas.openxmlformats.org/officeDocument/2006/relationships/hyperlink" Target="https://legemiddelverket.no/legemiddelmangel/nyheter-om-legemiddelmangel-og-avregistreringer/mangel-pa-migea-tabletter" TargetMode="External"/><Relationship Id="rId157" Type="http://schemas.openxmlformats.org/officeDocument/2006/relationships/hyperlink" Target="https://legemiddelverket.no/legemiddelmangel/nyheter-om-legemiddelmangel-og-avregistreringer/mangel-pa-behepan-tabletter" TargetMode="External"/><Relationship Id="rId178" Type="http://schemas.openxmlformats.org/officeDocument/2006/relationships/hyperlink" Target="https://legemiddelverket.no/legemiddelmangel/nyheter-om-legemiddelmangel-og-avregistreringer/mangel-pa-dapson-tabletter" TargetMode="External"/><Relationship Id="rId61" Type="http://schemas.openxmlformats.org/officeDocument/2006/relationships/hyperlink" Target="https://legemiddelverket.no/legemiddelmangel/nyheter-om-legemiddelmangel-og-avregistreringer/mangel-pa-competact-tabletter" TargetMode="External"/><Relationship Id="rId82" Type="http://schemas.openxmlformats.org/officeDocument/2006/relationships/hyperlink" Target="https://legemiddelverket.no/legemiddelmangel/nyheter-om-legemiddelmangel-og-avregistreringer/mangel-pa-lyrica" TargetMode="External"/><Relationship Id="rId199" Type="http://schemas.openxmlformats.org/officeDocument/2006/relationships/hyperlink" Target="https://legemiddelverket.no/veterinermedisin/mangel-pa-legemidler-til-dyr/mangel-pa-drontaste-tabletter" TargetMode="External"/><Relationship Id="rId203" Type="http://schemas.openxmlformats.org/officeDocument/2006/relationships/hyperlink" Target="https://legemiddelverket.no/legemiddelmangel/nyheter-om-legemiddelmangel-og-avregistreringer/mangel-pa-nevanac-oyedraper" TargetMode="External"/><Relationship Id="rId19" Type="http://schemas.openxmlformats.org/officeDocument/2006/relationships/hyperlink" Target="https://legemiddelverket.no/nyheter/mangel-pa-vetocin" TargetMode="External"/><Relationship Id="rId224" Type="http://schemas.openxmlformats.org/officeDocument/2006/relationships/hyperlink" Target="https://legemiddelverket.no/legemiddelmangel/nyheter-om-legemiddelmangel-og-avregistreringer/tramagetic-retard-75-mg-depottabletter-er-meldt-midlertidig-utgatt" TargetMode="External"/><Relationship Id="rId30" Type="http://schemas.openxmlformats.org/officeDocument/2006/relationships/hyperlink" Target="https://legemiddelverket.no/nyheter/mangel-pa-burinex-2-mg-tabletter" TargetMode="External"/><Relationship Id="rId105" Type="http://schemas.openxmlformats.org/officeDocument/2006/relationships/hyperlink" Target="https://legemiddelverket.no/legemiddelmangel/nyheter-om-legemiddelmangel-og-avregistreringer/mangel-pa-vivotif-tabletter" TargetMode="External"/><Relationship Id="rId126" Type="http://schemas.openxmlformats.org/officeDocument/2006/relationships/hyperlink" Target="https://legemiddelverket.no/legemiddelmangel/nyheter-om-legemiddelmangel-og-avregistreringer/mangel-pa-prednisolon-5-mg-tabletter" TargetMode="External"/><Relationship Id="rId147" Type="http://schemas.openxmlformats.org/officeDocument/2006/relationships/hyperlink" Target="https://legemiddelverket.no/veterinermedisin/mangel-pa-legemidler-til-dyr/mangel-pa-tranquinervin" TargetMode="External"/><Relationship Id="rId168" Type="http://schemas.openxmlformats.org/officeDocument/2006/relationships/hyperlink" Target="https://legemiddelverket.no/legemiddelmangel/nyheter-om-legemiddelmangel-og-avregistreringer/mangel-pa-procren-depot" TargetMode="External"/><Relationship Id="rId51" Type="http://schemas.openxmlformats.org/officeDocument/2006/relationships/hyperlink" Target="https://legemiddelverket.no/nyheter/mangel-pa-indivina" TargetMode="External"/><Relationship Id="rId72" Type="http://schemas.openxmlformats.org/officeDocument/2006/relationships/hyperlink" Target="https://legemiddelverket.no/legemiddelmangel/nyheter-om-legemiddelmangel-og-avregistreringer/mangel-pa-metacam-vet-tyggetabletter-25-mg-til-hund" TargetMode="External"/><Relationship Id="rId93" Type="http://schemas.openxmlformats.org/officeDocument/2006/relationships/hyperlink" Target="https://legemiddelverket.no/nyheter/rasjonering-pa-florinef-tabletter" TargetMode="External"/><Relationship Id="rId189" Type="http://schemas.openxmlformats.org/officeDocument/2006/relationships/hyperlink" Target="https://legemiddelverket.no/legemiddelmangel/nyheter-om-legemiddelmangel-og-avregistreringer/mangel-pa-adartrel" TargetMode="External"/><Relationship Id="rId3" Type="http://schemas.openxmlformats.org/officeDocument/2006/relationships/printerSettings" Target="../printerSettings/printerSettings11.bin"/><Relationship Id="rId214" Type="http://schemas.openxmlformats.org/officeDocument/2006/relationships/hyperlink" Target="https://legemiddelverket.no/legemiddelmangel/nyheter-om-legemiddelmangel-og-avregistreringer/mangel-pa-estradot" TargetMode="External"/><Relationship Id="rId116" Type="http://schemas.openxmlformats.org/officeDocument/2006/relationships/hyperlink" Target="https://legemiddelverket.no/legemiddelmangel/mangel-pa-xylocain-adrenalin" TargetMode="External"/><Relationship Id="rId137" Type="http://schemas.openxmlformats.org/officeDocument/2006/relationships/hyperlink" Target="https://legemiddelverket.no/legemiddelmangel/nyheter-om-legemiddelmangel-og-avregistreringer/mangel-pa-ezetimibsimvastatin" TargetMode="External"/><Relationship Id="rId158" Type="http://schemas.openxmlformats.org/officeDocument/2006/relationships/hyperlink" Target="https://legemiddelverket.no/legemiddelmangel/nyheter-om-legemiddelmangel-og-avregistreringer/mangel-pa-mianserin-tablett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N1585"/>
  <sheetViews>
    <sheetView topLeftCell="A4" zoomScale="60" zoomScaleNormal="60" zoomScaleSheetLayoutView="50" workbookViewId="0">
      <selection activeCell="K8" sqref="K8"/>
    </sheetView>
  </sheetViews>
  <sheetFormatPr baseColWidth="10" defaultColWidth="11.42578125" defaultRowHeight="15" x14ac:dyDescent="0.25"/>
  <cols>
    <col min="1" max="1" width="20.140625" style="48" customWidth="1"/>
    <col min="2" max="2" width="12.5703125" style="47" customWidth="1"/>
    <col min="3" max="3" width="13.7109375" style="47" customWidth="1"/>
    <col min="4" max="4" width="45.7109375" style="47" customWidth="1"/>
    <col min="5" max="5" width="17.28515625" style="47" customWidth="1"/>
    <col min="6" max="6" width="23.42578125" style="43" customWidth="1"/>
    <col min="7" max="7" width="18" style="47" customWidth="1"/>
    <col min="8" max="8" width="30.140625" style="47" customWidth="1"/>
    <col min="9" max="9" width="30.140625" style="48" customWidth="1"/>
    <col min="10" max="10" width="27.7109375" style="48" customWidth="1"/>
    <col min="11" max="11" width="23.7109375" style="47" customWidth="1"/>
    <col min="12" max="12" width="30.28515625" style="171" customWidth="1"/>
    <col min="13" max="13" width="23.5703125" style="47" customWidth="1"/>
    <col min="14" max="14" width="20.7109375" style="47" customWidth="1"/>
    <col min="15" max="16384" width="11.42578125" style="47"/>
  </cols>
  <sheetData>
    <row r="1" spans="1:14" x14ac:dyDescent="0.25">
      <c r="A1" s="49" t="s">
        <v>3861</v>
      </c>
      <c r="D1" s="57"/>
      <c r="E1" s="50"/>
      <c r="F1" s="47"/>
    </row>
    <row r="2" spans="1:14" x14ac:dyDescent="0.25">
      <c r="A2" s="51" t="s">
        <v>5870</v>
      </c>
      <c r="E2" s="50"/>
      <c r="F2" s="47"/>
    </row>
    <row r="3" spans="1:14" x14ac:dyDescent="0.25">
      <c r="A3" s="51" t="s">
        <v>234</v>
      </c>
      <c r="E3" s="52"/>
      <c r="F3" s="57"/>
      <c r="G3" s="57"/>
      <c r="I3" s="53"/>
      <c r="J3" s="53"/>
      <c r="L3" s="222"/>
    </row>
    <row r="4" spans="1:14" x14ac:dyDescent="0.25">
      <c r="A4" s="51"/>
      <c r="E4" s="50"/>
      <c r="F4" s="47"/>
    </row>
    <row r="5" spans="1:14" ht="30" x14ac:dyDescent="0.25">
      <c r="A5" s="30" t="s">
        <v>0</v>
      </c>
      <c r="B5" s="39" t="s">
        <v>1</v>
      </c>
      <c r="C5" s="39" t="s">
        <v>11</v>
      </c>
      <c r="D5" s="40" t="s">
        <v>2</v>
      </c>
      <c r="E5" s="41" t="s">
        <v>3</v>
      </c>
      <c r="F5" s="42" t="s">
        <v>4</v>
      </c>
      <c r="G5" s="42" t="s">
        <v>5</v>
      </c>
      <c r="H5" s="42" t="s">
        <v>6</v>
      </c>
      <c r="I5" s="30" t="s">
        <v>7</v>
      </c>
      <c r="J5" s="30" t="s">
        <v>8</v>
      </c>
      <c r="K5" s="208" t="s">
        <v>9</v>
      </c>
      <c r="L5" s="42" t="s">
        <v>10</v>
      </c>
      <c r="M5" s="214" t="s">
        <v>5871</v>
      </c>
      <c r="N5" s="65" t="s">
        <v>182</v>
      </c>
    </row>
    <row r="6" spans="1:14" ht="30" x14ac:dyDescent="0.25">
      <c r="A6" s="23">
        <v>44925</v>
      </c>
      <c r="B6" s="58"/>
      <c r="C6" s="58" t="s">
        <v>147</v>
      </c>
      <c r="D6" s="58" t="s">
        <v>5867</v>
      </c>
      <c r="E6" s="72" t="s">
        <v>5868</v>
      </c>
      <c r="F6" s="120" t="s">
        <v>5512</v>
      </c>
      <c r="G6" s="58" t="s">
        <v>706</v>
      </c>
      <c r="H6" s="58" t="s">
        <v>216</v>
      </c>
      <c r="I6" s="23">
        <v>44915</v>
      </c>
      <c r="J6" s="69">
        <v>44985</v>
      </c>
      <c r="K6" s="162" t="s">
        <v>44</v>
      </c>
      <c r="L6" s="21" t="s">
        <v>5872</v>
      </c>
      <c r="M6" s="215" t="s">
        <v>1529</v>
      </c>
      <c r="N6" s="58"/>
    </row>
    <row r="7" spans="1:14" ht="30" x14ac:dyDescent="0.25">
      <c r="A7" s="23">
        <v>44924</v>
      </c>
      <c r="B7" s="58"/>
      <c r="C7" s="58" t="s">
        <v>4940</v>
      </c>
      <c r="D7" s="58" t="s">
        <v>4941</v>
      </c>
      <c r="E7" s="72" t="s">
        <v>4942</v>
      </c>
      <c r="F7" s="120" t="s">
        <v>4943</v>
      </c>
      <c r="G7" s="58" t="s">
        <v>950</v>
      </c>
      <c r="H7" s="58" t="s">
        <v>220</v>
      </c>
      <c r="I7" s="23">
        <v>44934</v>
      </c>
      <c r="J7" s="69">
        <v>44964</v>
      </c>
      <c r="K7" s="162" t="s">
        <v>39</v>
      </c>
      <c r="L7" s="22"/>
      <c r="M7" s="215" t="str">
        <f t="shared" ref="M7:M38" ca="1" si="0">IF(AND(J7&gt;TODAY(),I7&lt;=TODAY()),"Pågående mangel, med alternativer","Tilgjengelig")</f>
        <v>Pågående mangel, med alternativer</v>
      </c>
      <c r="N7" s="22"/>
    </row>
    <row r="8" spans="1:14" ht="45" x14ac:dyDescent="0.25">
      <c r="A8" s="23">
        <v>44924</v>
      </c>
      <c r="B8" s="58"/>
      <c r="C8" s="58" t="s">
        <v>207</v>
      </c>
      <c r="D8" s="58" t="s">
        <v>5826</v>
      </c>
      <c r="E8" s="72" t="s">
        <v>5827</v>
      </c>
      <c r="F8" s="120" t="s">
        <v>34</v>
      </c>
      <c r="G8" s="58" t="s">
        <v>950</v>
      </c>
      <c r="H8" s="58" t="s">
        <v>71</v>
      </c>
      <c r="I8" s="23">
        <v>44932</v>
      </c>
      <c r="J8" s="69">
        <v>45006</v>
      </c>
      <c r="K8" s="162" t="s">
        <v>512</v>
      </c>
      <c r="L8" s="22"/>
      <c r="M8" s="215" t="str">
        <f t="shared" ca="1" si="0"/>
        <v>Pågående mangel, med alternativer</v>
      </c>
      <c r="N8" s="63"/>
    </row>
    <row r="9" spans="1:14" ht="30" x14ac:dyDescent="0.25">
      <c r="A9" s="23">
        <v>44924</v>
      </c>
      <c r="B9" s="22"/>
      <c r="C9" s="22" t="s">
        <v>5327</v>
      </c>
      <c r="D9" s="22" t="s">
        <v>5828</v>
      </c>
      <c r="E9" s="29" t="s">
        <v>5829</v>
      </c>
      <c r="F9" s="44" t="s">
        <v>5330</v>
      </c>
      <c r="G9" s="22" t="s">
        <v>950</v>
      </c>
      <c r="H9" s="58" t="s">
        <v>220</v>
      </c>
      <c r="I9" s="23">
        <v>44917</v>
      </c>
      <c r="J9" s="23">
        <v>45040</v>
      </c>
      <c r="K9" s="162" t="s">
        <v>39</v>
      </c>
      <c r="L9" s="22"/>
      <c r="M9" s="215" t="str">
        <f t="shared" ca="1" si="0"/>
        <v>Pågående mangel, med alternativer</v>
      </c>
      <c r="N9" s="63"/>
    </row>
    <row r="10" spans="1:14" ht="30" x14ac:dyDescent="0.25">
      <c r="A10" s="23">
        <v>44924</v>
      </c>
      <c r="B10" s="22"/>
      <c r="C10" s="22" t="s">
        <v>1266</v>
      </c>
      <c r="D10" s="22" t="s">
        <v>1267</v>
      </c>
      <c r="E10" s="29" t="s">
        <v>1268</v>
      </c>
      <c r="F10" s="44" t="s">
        <v>1269</v>
      </c>
      <c r="G10" s="22" t="s">
        <v>3356</v>
      </c>
      <c r="H10" s="58" t="s">
        <v>220</v>
      </c>
      <c r="I10" s="23">
        <v>44917</v>
      </c>
      <c r="J10" s="23">
        <v>44938</v>
      </c>
      <c r="K10" s="162" t="s">
        <v>512</v>
      </c>
      <c r="L10" s="22"/>
      <c r="M10" s="215" t="str">
        <f t="shared" ca="1" si="0"/>
        <v>Tilgjengelig</v>
      </c>
      <c r="N10" s="58"/>
    </row>
    <row r="11" spans="1:14" ht="30" x14ac:dyDescent="0.25">
      <c r="A11" s="23">
        <v>44924</v>
      </c>
      <c r="B11" s="22"/>
      <c r="C11" s="22" t="s">
        <v>164</v>
      </c>
      <c r="D11" s="22" t="s">
        <v>1691</v>
      </c>
      <c r="E11" s="29" t="s">
        <v>1692</v>
      </c>
      <c r="F11" s="44" t="s">
        <v>165</v>
      </c>
      <c r="G11" s="22" t="s">
        <v>950</v>
      </c>
      <c r="H11" s="58" t="s">
        <v>223</v>
      </c>
      <c r="I11" s="69">
        <v>44917</v>
      </c>
      <c r="J11" s="23">
        <v>45040</v>
      </c>
      <c r="K11" s="162" t="s">
        <v>39</v>
      </c>
      <c r="L11" s="22"/>
      <c r="M11" s="215" t="str">
        <f t="shared" ca="1" si="0"/>
        <v>Pågående mangel, med alternativer</v>
      </c>
      <c r="N11" s="22"/>
    </row>
    <row r="12" spans="1:14" ht="30" x14ac:dyDescent="0.25">
      <c r="A12" s="23">
        <v>44924</v>
      </c>
      <c r="B12" s="22"/>
      <c r="C12" s="22" t="s">
        <v>5830</v>
      </c>
      <c r="D12" s="22" t="s">
        <v>5831</v>
      </c>
      <c r="E12" s="29" t="s">
        <v>5832</v>
      </c>
      <c r="F12" s="44" t="s">
        <v>5833</v>
      </c>
      <c r="G12" s="22" t="s">
        <v>950</v>
      </c>
      <c r="H12" s="58" t="s">
        <v>216</v>
      </c>
      <c r="I12" s="23">
        <v>44937</v>
      </c>
      <c r="J12" s="23">
        <v>44963</v>
      </c>
      <c r="K12" s="162" t="s">
        <v>39</v>
      </c>
      <c r="L12" s="22"/>
      <c r="M12" s="215" t="str">
        <f t="shared" ca="1" si="0"/>
        <v>Pågående mangel, med alternativer</v>
      </c>
      <c r="N12" s="59"/>
    </row>
    <row r="13" spans="1:14" ht="30" x14ac:dyDescent="0.25">
      <c r="A13" s="69">
        <v>44924</v>
      </c>
      <c r="B13" s="22"/>
      <c r="C13" s="22" t="s">
        <v>5830</v>
      </c>
      <c r="D13" s="58" t="s">
        <v>5834</v>
      </c>
      <c r="E13" s="29" t="s">
        <v>5835</v>
      </c>
      <c r="F13" s="120" t="s">
        <v>5833</v>
      </c>
      <c r="G13" s="58" t="s">
        <v>950</v>
      </c>
      <c r="H13" s="58" t="s">
        <v>216</v>
      </c>
      <c r="I13" s="23">
        <v>44924</v>
      </c>
      <c r="J13" s="23">
        <v>44963</v>
      </c>
      <c r="K13" s="162" t="s">
        <v>39</v>
      </c>
      <c r="L13" s="22"/>
      <c r="M13" s="215" t="str">
        <f t="shared" ca="1" si="0"/>
        <v>Pågående mangel, med alternativer</v>
      </c>
      <c r="N13" s="22"/>
    </row>
    <row r="14" spans="1:14" ht="30" x14ac:dyDescent="0.25">
      <c r="A14" s="69">
        <v>44924</v>
      </c>
      <c r="B14" s="22"/>
      <c r="C14" s="22" t="s">
        <v>4976</v>
      </c>
      <c r="D14" s="22" t="s">
        <v>5836</v>
      </c>
      <c r="E14" s="29" t="s">
        <v>5837</v>
      </c>
      <c r="F14" s="44" t="s">
        <v>75</v>
      </c>
      <c r="G14" s="58" t="s">
        <v>1580</v>
      </c>
      <c r="H14" s="58" t="s">
        <v>216</v>
      </c>
      <c r="I14" s="23">
        <v>44928</v>
      </c>
      <c r="J14" s="23">
        <v>44957</v>
      </c>
      <c r="K14" s="162" t="s">
        <v>512</v>
      </c>
      <c r="L14" s="22"/>
      <c r="M14" s="215" t="str">
        <f t="shared" ca="1" si="0"/>
        <v>Pågående mangel, med alternativer</v>
      </c>
      <c r="N14" s="58"/>
    </row>
    <row r="15" spans="1:14" ht="30" x14ac:dyDescent="0.25">
      <c r="A15" s="69">
        <v>44924</v>
      </c>
      <c r="B15" s="22"/>
      <c r="C15" s="58" t="s">
        <v>126</v>
      </c>
      <c r="D15" s="58" t="s">
        <v>5838</v>
      </c>
      <c r="E15" s="72" t="s">
        <v>5839</v>
      </c>
      <c r="F15" s="120" t="s">
        <v>32</v>
      </c>
      <c r="G15" s="58" t="s">
        <v>372</v>
      </c>
      <c r="H15" s="58" t="s">
        <v>216</v>
      </c>
      <c r="I15" s="69">
        <v>44928</v>
      </c>
      <c r="J15" s="69">
        <v>44960</v>
      </c>
      <c r="K15" s="162" t="s">
        <v>512</v>
      </c>
      <c r="L15" s="22"/>
      <c r="M15" s="215" t="str">
        <f t="shared" ca="1" si="0"/>
        <v>Pågående mangel, med alternativer</v>
      </c>
      <c r="N15" s="58"/>
    </row>
    <row r="16" spans="1:14" ht="60" x14ac:dyDescent="0.25">
      <c r="A16" s="69">
        <v>44924</v>
      </c>
      <c r="B16" s="22"/>
      <c r="C16" s="58" t="s">
        <v>2601</v>
      </c>
      <c r="D16" s="58" t="s">
        <v>5840</v>
      </c>
      <c r="E16" s="72" t="s">
        <v>5841</v>
      </c>
      <c r="F16" s="120" t="s">
        <v>5842</v>
      </c>
      <c r="G16" s="58" t="s">
        <v>3116</v>
      </c>
      <c r="H16" s="58" t="s">
        <v>220</v>
      </c>
      <c r="I16" s="69">
        <v>44928</v>
      </c>
      <c r="J16" s="69">
        <v>44985</v>
      </c>
      <c r="K16" s="162" t="s">
        <v>522</v>
      </c>
      <c r="L16" s="22"/>
      <c r="M16" s="215" t="str">
        <f t="shared" ca="1" si="0"/>
        <v>Pågående mangel, med alternativer</v>
      </c>
      <c r="N16" s="22"/>
    </row>
    <row r="17" spans="1:14" ht="30" x14ac:dyDescent="0.25">
      <c r="A17" s="69">
        <v>44918</v>
      </c>
      <c r="B17" s="58"/>
      <c r="C17" s="58" t="s">
        <v>1879</v>
      </c>
      <c r="D17" s="22" t="s">
        <v>1883</v>
      </c>
      <c r="E17" s="29" t="s">
        <v>1884</v>
      </c>
      <c r="F17" s="120" t="s">
        <v>1882</v>
      </c>
      <c r="G17" s="58" t="s">
        <v>990</v>
      </c>
      <c r="H17" s="58" t="s">
        <v>5808</v>
      </c>
      <c r="I17" s="69">
        <v>44958</v>
      </c>
      <c r="J17" s="69">
        <v>45107</v>
      </c>
      <c r="K17" s="162" t="s">
        <v>39</v>
      </c>
      <c r="L17" s="22"/>
      <c r="M17" s="215" t="str">
        <f t="shared" ca="1" si="0"/>
        <v>Tilgjengelig</v>
      </c>
      <c r="N17" s="63"/>
    </row>
    <row r="18" spans="1:14" ht="45" x14ac:dyDescent="0.25">
      <c r="A18" s="69">
        <v>44918</v>
      </c>
      <c r="B18" s="58"/>
      <c r="C18" s="58" t="s">
        <v>4691</v>
      </c>
      <c r="D18" s="58" t="s">
        <v>4692</v>
      </c>
      <c r="E18" s="72" t="s">
        <v>4693</v>
      </c>
      <c r="F18" s="120" t="s">
        <v>4694</v>
      </c>
      <c r="G18" s="58" t="s">
        <v>416</v>
      </c>
      <c r="H18" s="58" t="s">
        <v>220</v>
      </c>
      <c r="I18" s="69">
        <v>44918</v>
      </c>
      <c r="J18" s="69">
        <v>45031</v>
      </c>
      <c r="K18" s="162" t="s">
        <v>44</v>
      </c>
      <c r="L18" s="140" t="s">
        <v>5806</v>
      </c>
      <c r="M18" s="215" t="str">
        <f t="shared" ca="1" si="0"/>
        <v>Pågående mangel, med alternativer</v>
      </c>
      <c r="N18" s="22"/>
    </row>
    <row r="19" spans="1:14" ht="60" x14ac:dyDescent="0.25">
      <c r="A19" s="69">
        <v>44917</v>
      </c>
      <c r="B19" s="22"/>
      <c r="C19" s="58" t="s">
        <v>4663</v>
      </c>
      <c r="D19" s="58" t="s">
        <v>5203</v>
      </c>
      <c r="E19" s="72" t="s">
        <v>5204</v>
      </c>
      <c r="F19" s="120" t="s">
        <v>5205</v>
      </c>
      <c r="G19" s="58" t="s">
        <v>2057</v>
      </c>
      <c r="H19" s="58" t="s">
        <v>528</v>
      </c>
      <c r="I19" s="69">
        <v>44911</v>
      </c>
      <c r="J19" s="69">
        <v>44958</v>
      </c>
      <c r="K19" s="162" t="s">
        <v>512</v>
      </c>
      <c r="L19" s="22"/>
      <c r="M19" s="215" t="str">
        <f t="shared" ca="1" si="0"/>
        <v>Pågående mangel, med alternativer</v>
      </c>
      <c r="N19" s="59"/>
    </row>
    <row r="20" spans="1:14" ht="60" x14ac:dyDescent="0.25">
      <c r="A20" s="69">
        <v>44917</v>
      </c>
      <c r="B20" s="22"/>
      <c r="C20" s="58" t="s">
        <v>2773</v>
      </c>
      <c r="D20" s="58" t="s">
        <v>2774</v>
      </c>
      <c r="E20" s="72" t="s">
        <v>2775</v>
      </c>
      <c r="F20" s="120" t="s">
        <v>2776</v>
      </c>
      <c r="G20" s="58" t="s">
        <v>2777</v>
      </c>
      <c r="H20" s="58" t="s">
        <v>220</v>
      </c>
      <c r="I20" s="69">
        <v>44917</v>
      </c>
      <c r="J20" s="23">
        <v>44972</v>
      </c>
      <c r="K20" s="162" t="s">
        <v>5878</v>
      </c>
      <c r="L20" s="22"/>
      <c r="M20" s="215" t="str">
        <f t="shared" ca="1" si="0"/>
        <v>Pågående mangel, med alternativer</v>
      </c>
      <c r="N20" s="63"/>
    </row>
    <row r="21" spans="1:14" ht="30" x14ac:dyDescent="0.25">
      <c r="A21" s="69">
        <v>44917</v>
      </c>
      <c r="B21" s="58"/>
      <c r="C21" s="58" t="s">
        <v>552</v>
      </c>
      <c r="D21" s="58" t="s">
        <v>556</v>
      </c>
      <c r="E21" s="72" t="s">
        <v>557</v>
      </c>
      <c r="F21" s="120" t="s">
        <v>555</v>
      </c>
      <c r="G21" s="58" t="s">
        <v>282</v>
      </c>
      <c r="H21" s="58" t="s">
        <v>216</v>
      </c>
      <c r="I21" s="69">
        <v>44922</v>
      </c>
      <c r="J21" s="69">
        <v>45111</v>
      </c>
      <c r="K21" s="162" t="s">
        <v>44</v>
      </c>
      <c r="L21" s="21" t="s">
        <v>614</v>
      </c>
      <c r="M21" s="215" t="str">
        <f t="shared" ca="1" si="0"/>
        <v>Pågående mangel, med alternativer</v>
      </c>
      <c r="N21" s="22"/>
    </row>
    <row r="22" spans="1:14" ht="30" x14ac:dyDescent="0.25">
      <c r="A22" s="69">
        <v>44917</v>
      </c>
      <c r="B22" s="22"/>
      <c r="C22" s="58" t="s">
        <v>4302</v>
      </c>
      <c r="D22" s="58" t="s">
        <v>5783</v>
      </c>
      <c r="E22" s="72" t="s">
        <v>5784</v>
      </c>
      <c r="F22" s="120" t="s">
        <v>4305</v>
      </c>
      <c r="G22" s="58" t="s">
        <v>644</v>
      </c>
      <c r="H22" s="58" t="s">
        <v>223</v>
      </c>
      <c r="I22" s="69">
        <v>44837</v>
      </c>
      <c r="J22" s="69">
        <v>45000</v>
      </c>
      <c r="K22" s="209" t="s">
        <v>39</v>
      </c>
      <c r="L22" s="22"/>
      <c r="M22" s="215" t="str">
        <f t="shared" ca="1" si="0"/>
        <v>Pågående mangel, med alternativer</v>
      </c>
      <c r="N22" s="63"/>
    </row>
    <row r="23" spans="1:14" ht="45" x14ac:dyDescent="0.25">
      <c r="A23" s="69">
        <v>44917</v>
      </c>
      <c r="B23" s="22"/>
      <c r="C23" s="58" t="s">
        <v>5785</v>
      </c>
      <c r="D23" s="58" t="s">
        <v>5786</v>
      </c>
      <c r="E23" s="72" t="s">
        <v>5787</v>
      </c>
      <c r="F23" s="120" t="s">
        <v>5788</v>
      </c>
      <c r="G23" s="58" t="s">
        <v>550</v>
      </c>
      <c r="H23" s="58" t="s">
        <v>220</v>
      </c>
      <c r="I23" s="69">
        <v>44917</v>
      </c>
      <c r="J23" s="69">
        <v>44946</v>
      </c>
      <c r="K23" s="162" t="s">
        <v>512</v>
      </c>
      <c r="L23" s="22"/>
      <c r="M23" s="215" t="str">
        <f t="shared" ca="1" si="0"/>
        <v>Tilgjengelig</v>
      </c>
      <c r="N23" s="58"/>
    </row>
    <row r="24" spans="1:14" ht="30" x14ac:dyDescent="0.25">
      <c r="A24" s="69">
        <v>44917</v>
      </c>
      <c r="B24" s="58"/>
      <c r="C24" s="58" t="s">
        <v>1610</v>
      </c>
      <c r="D24" s="58" t="s">
        <v>2658</v>
      </c>
      <c r="E24" s="72" t="s">
        <v>2831</v>
      </c>
      <c r="F24" s="120" t="s">
        <v>1613</v>
      </c>
      <c r="G24" s="58" t="s">
        <v>550</v>
      </c>
      <c r="H24" s="58" t="s">
        <v>216</v>
      </c>
      <c r="I24" s="69">
        <v>44932</v>
      </c>
      <c r="J24" s="69">
        <v>44946</v>
      </c>
      <c r="K24" s="162" t="s">
        <v>512</v>
      </c>
      <c r="L24" s="22"/>
      <c r="M24" s="215" t="str">
        <f t="shared" ca="1" si="0"/>
        <v>Tilgjengelig</v>
      </c>
      <c r="N24" s="22"/>
    </row>
    <row r="25" spans="1:14" ht="30" x14ac:dyDescent="0.25">
      <c r="A25" s="69">
        <v>44917</v>
      </c>
      <c r="B25" s="58"/>
      <c r="C25" s="58" t="s">
        <v>2654</v>
      </c>
      <c r="D25" s="58" t="s">
        <v>2655</v>
      </c>
      <c r="E25" s="72" t="s">
        <v>2656</v>
      </c>
      <c r="F25" s="120" t="s">
        <v>2657</v>
      </c>
      <c r="G25" s="58" t="s">
        <v>560</v>
      </c>
      <c r="H25" s="58" t="s">
        <v>216</v>
      </c>
      <c r="I25" s="69">
        <v>44917</v>
      </c>
      <c r="J25" s="69">
        <v>44974</v>
      </c>
      <c r="K25" s="162" t="s">
        <v>512</v>
      </c>
      <c r="L25" s="22"/>
      <c r="M25" s="215" t="str">
        <f t="shared" ca="1" si="0"/>
        <v>Pågående mangel, med alternativer</v>
      </c>
      <c r="N25" s="63"/>
    </row>
    <row r="26" spans="1:14" ht="30" x14ac:dyDescent="0.25">
      <c r="A26" s="69">
        <v>44917</v>
      </c>
      <c r="B26" s="58"/>
      <c r="C26" s="58" t="s">
        <v>3677</v>
      </c>
      <c r="D26" s="58" t="s">
        <v>5789</v>
      </c>
      <c r="E26" s="72" t="s">
        <v>5790</v>
      </c>
      <c r="F26" s="120" t="s">
        <v>3680</v>
      </c>
      <c r="G26" s="58" t="s">
        <v>560</v>
      </c>
      <c r="H26" s="58" t="s">
        <v>216</v>
      </c>
      <c r="I26" s="69">
        <v>44917</v>
      </c>
      <c r="J26" s="69">
        <v>44974</v>
      </c>
      <c r="K26" s="162" t="s">
        <v>39</v>
      </c>
      <c r="L26" s="22"/>
      <c r="M26" s="215" t="str">
        <f t="shared" ca="1" si="0"/>
        <v>Pågående mangel, med alternativer</v>
      </c>
      <c r="N26" s="58"/>
    </row>
    <row r="27" spans="1:14" ht="30" x14ac:dyDescent="0.25">
      <c r="A27" s="69">
        <v>44917</v>
      </c>
      <c r="B27" s="58"/>
      <c r="C27" s="58" t="s">
        <v>2605</v>
      </c>
      <c r="D27" s="58" t="s">
        <v>4279</v>
      </c>
      <c r="E27" s="72" t="s">
        <v>4280</v>
      </c>
      <c r="F27" s="120" t="s">
        <v>2608</v>
      </c>
      <c r="G27" s="58" t="s">
        <v>395</v>
      </c>
      <c r="H27" s="58" t="s">
        <v>223</v>
      </c>
      <c r="I27" s="69">
        <v>44895</v>
      </c>
      <c r="J27" s="69">
        <v>44946</v>
      </c>
      <c r="K27" s="162" t="s">
        <v>512</v>
      </c>
      <c r="L27" s="22"/>
      <c r="M27" s="215" t="str">
        <f t="shared" ca="1" si="0"/>
        <v>Tilgjengelig</v>
      </c>
      <c r="N27" s="22"/>
    </row>
    <row r="28" spans="1:14" ht="45" x14ac:dyDescent="0.25">
      <c r="A28" s="69">
        <v>44917</v>
      </c>
      <c r="B28" s="58"/>
      <c r="C28" s="58" t="s">
        <v>3677</v>
      </c>
      <c r="D28" s="58" t="s">
        <v>3678</v>
      </c>
      <c r="E28" s="72" t="s">
        <v>3679</v>
      </c>
      <c r="F28" s="120" t="s">
        <v>3680</v>
      </c>
      <c r="G28" s="58" t="s">
        <v>560</v>
      </c>
      <c r="H28" s="58" t="s">
        <v>216</v>
      </c>
      <c r="I28" s="69">
        <v>44917</v>
      </c>
      <c r="J28" s="69">
        <v>44953</v>
      </c>
      <c r="K28" s="162" t="s">
        <v>411</v>
      </c>
      <c r="L28" s="22"/>
      <c r="M28" s="215" t="str">
        <f t="shared" ca="1" si="0"/>
        <v>Tilgjengelig</v>
      </c>
      <c r="N28" s="63"/>
    </row>
    <row r="29" spans="1:14" ht="30" x14ac:dyDescent="0.25">
      <c r="A29" s="69">
        <v>44917</v>
      </c>
      <c r="B29" s="58"/>
      <c r="C29" s="58" t="s">
        <v>2605</v>
      </c>
      <c r="D29" s="58" t="s">
        <v>3535</v>
      </c>
      <c r="E29" s="72" t="s">
        <v>3536</v>
      </c>
      <c r="F29" s="120" t="s">
        <v>2608</v>
      </c>
      <c r="G29" s="58" t="s">
        <v>395</v>
      </c>
      <c r="H29" s="58" t="s">
        <v>223</v>
      </c>
      <c r="I29" s="69">
        <v>44911</v>
      </c>
      <c r="J29" s="69">
        <v>44977</v>
      </c>
      <c r="K29" s="209" t="s">
        <v>512</v>
      </c>
      <c r="L29" s="22"/>
      <c r="M29" s="215" t="str">
        <f t="shared" ca="1" si="0"/>
        <v>Pågående mangel, med alternativer</v>
      </c>
      <c r="N29" s="58"/>
    </row>
    <row r="30" spans="1:14" ht="45" x14ac:dyDescent="0.25">
      <c r="A30" s="69">
        <v>44917</v>
      </c>
      <c r="B30" s="58"/>
      <c r="C30" s="58" t="s">
        <v>143</v>
      </c>
      <c r="D30" s="58" t="s">
        <v>5791</v>
      </c>
      <c r="E30" s="72" t="s">
        <v>5792</v>
      </c>
      <c r="F30" s="120" t="s">
        <v>217</v>
      </c>
      <c r="G30" s="58" t="s">
        <v>560</v>
      </c>
      <c r="H30" s="58" t="s">
        <v>2052</v>
      </c>
      <c r="I30" s="69">
        <v>44896</v>
      </c>
      <c r="J30" s="69">
        <v>44967</v>
      </c>
      <c r="K30" s="162" t="s">
        <v>2580</v>
      </c>
      <c r="L30" s="22"/>
      <c r="M30" s="215" t="str">
        <f t="shared" ca="1" si="0"/>
        <v>Pågående mangel, med alternativer</v>
      </c>
      <c r="N30" s="22"/>
    </row>
    <row r="31" spans="1:14" ht="30" x14ac:dyDescent="0.25">
      <c r="A31" s="69">
        <v>44917</v>
      </c>
      <c r="B31" s="58"/>
      <c r="C31" s="58" t="s">
        <v>143</v>
      </c>
      <c r="D31" s="58" t="s">
        <v>5793</v>
      </c>
      <c r="E31" s="72" t="s">
        <v>5794</v>
      </c>
      <c r="F31" s="120" t="s">
        <v>217</v>
      </c>
      <c r="G31" s="58" t="s">
        <v>560</v>
      </c>
      <c r="H31" s="58" t="s">
        <v>2052</v>
      </c>
      <c r="I31" s="69">
        <v>44904</v>
      </c>
      <c r="J31" s="69">
        <v>45016</v>
      </c>
      <c r="K31" s="162" t="s">
        <v>39</v>
      </c>
      <c r="L31" s="22"/>
      <c r="M31" s="215" t="str">
        <f t="shared" ca="1" si="0"/>
        <v>Pågående mangel, med alternativer</v>
      </c>
      <c r="N31" s="63"/>
    </row>
    <row r="32" spans="1:14" ht="45" x14ac:dyDescent="0.25">
      <c r="A32" s="69">
        <v>44917</v>
      </c>
      <c r="B32" s="58"/>
      <c r="C32" s="58" t="s">
        <v>5797</v>
      </c>
      <c r="D32" s="58" t="s">
        <v>5798</v>
      </c>
      <c r="E32" s="72" t="s">
        <v>5799</v>
      </c>
      <c r="F32" s="120" t="s">
        <v>5800</v>
      </c>
      <c r="G32" s="58" t="s">
        <v>1171</v>
      </c>
      <c r="H32" s="58" t="s">
        <v>216</v>
      </c>
      <c r="I32" s="69">
        <v>44917</v>
      </c>
      <c r="J32" s="69">
        <v>44958</v>
      </c>
      <c r="K32" s="162" t="s">
        <v>512</v>
      </c>
      <c r="L32" s="22"/>
      <c r="M32" s="215" t="str">
        <f t="shared" ca="1" si="0"/>
        <v>Pågående mangel, med alternativer</v>
      </c>
      <c r="N32" s="58"/>
    </row>
    <row r="33" spans="1:14" ht="30" x14ac:dyDescent="0.25">
      <c r="A33" s="69">
        <v>44917</v>
      </c>
      <c r="B33" s="58"/>
      <c r="C33" s="58" t="s">
        <v>5801</v>
      </c>
      <c r="D33" s="58" t="s">
        <v>5802</v>
      </c>
      <c r="E33" s="72" t="s">
        <v>5803</v>
      </c>
      <c r="F33" s="120" t="s">
        <v>5804</v>
      </c>
      <c r="G33" s="58" t="s">
        <v>1959</v>
      </c>
      <c r="H33" s="58" t="s">
        <v>5805</v>
      </c>
      <c r="I33" s="69">
        <v>44916</v>
      </c>
      <c r="J33" s="69">
        <v>44931</v>
      </c>
      <c r="K33" s="162" t="s">
        <v>39</v>
      </c>
      <c r="L33" s="22"/>
      <c r="M33" s="215" t="str">
        <f t="shared" ca="1" si="0"/>
        <v>Tilgjengelig</v>
      </c>
      <c r="N33" s="63"/>
    </row>
    <row r="34" spans="1:14" ht="30" x14ac:dyDescent="0.25">
      <c r="A34" s="69">
        <v>44916</v>
      </c>
      <c r="B34" s="58"/>
      <c r="C34" s="58" t="s">
        <v>127</v>
      </c>
      <c r="D34" s="58" t="s">
        <v>5774</v>
      </c>
      <c r="E34" s="72" t="s">
        <v>5775</v>
      </c>
      <c r="F34" s="120" t="s">
        <v>4717</v>
      </c>
      <c r="G34" s="58" t="s">
        <v>1043</v>
      </c>
      <c r="H34" s="58" t="s">
        <v>224</v>
      </c>
      <c r="I34" s="69">
        <v>44910</v>
      </c>
      <c r="J34" s="69">
        <v>44958</v>
      </c>
      <c r="K34" s="162" t="s">
        <v>512</v>
      </c>
      <c r="L34" s="22"/>
      <c r="M34" s="215" t="str">
        <f t="shared" ca="1" si="0"/>
        <v>Pågående mangel, med alternativer</v>
      </c>
      <c r="N34" s="22"/>
    </row>
    <row r="35" spans="1:14" ht="30" x14ac:dyDescent="0.25">
      <c r="A35" s="69">
        <v>44916</v>
      </c>
      <c r="B35" s="58"/>
      <c r="C35" s="58" t="s">
        <v>2271</v>
      </c>
      <c r="D35" s="58" t="s">
        <v>5776</v>
      </c>
      <c r="E35" s="72" t="s">
        <v>5777</v>
      </c>
      <c r="F35" s="120" t="s">
        <v>4573</v>
      </c>
      <c r="G35" s="58" t="s">
        <v>62</v>
      </c>
      <c r="H35" s="58" t="s">
        <v>220</v>
      </c>
      <c r="I35" s="69">
        <v>44932</v>
      </c>
      <c r="J35" s="69">
        <v>44946</v>
      </c>
      <c r="K35" s="162" t="s">
        <v>39</v>
      </c>
      <c r="L35" s="22"/>
      <c r="M35" s="215" t="str">
        <f t="shared" ca="1" si="0"/>
        <v>Tilgjengelig</v>
      </c>
      <c r="N35" s="63"/>
    </row>
    <row r="36" spans="1:14" ht="30" x14ac:dyDescent="0.25">
      <c r="A36" s="69">
        <v>44916</v>
      </c>
      <c r="B36" s="58"/>
      <c r="C36" s="58" t="s">
        <v>1973</v>
      </c>
      <c r="D36" s="58" t="s">
        <v>4720</v>
      </c>
      <c r="E36" s="72" t="s">
        <v>4721</v>
      </c>
      <c r="F36" s="120" t="s">
        <v>1976</v>
      </c>
      <c r="G36" s="58" t="s">
        <v>1977</v>
      </c>
      <c r="H36" s="58" t="s">
        <v>5779</v>
      </c>
      <c r="I36" s="69">
        <v>44916</v>
      </c>
      <c r="J36" s="69">
        <v>44931</v>
      </c>
      <c r="K36" s="162" t="s">
        <v>45</v>
      </c>
      <c r="L36" s="22"/>
      <c r="M36" s="215" t="str">
        <f t="shared" ca="1" si="0"/>
        <v>Tilgjengelig</v>
      </c>
      <c r="N36" s="63"/>
    </row>
    <row r="37" spans="1:14" ht="30" x14ac:dyDescent="0.25">
      <c r="A37" s="69">
        <v>44915</v>
      </c>
      <c r="B37" s="58"/>
      <c r="C37" s="58" t="s">
        <v>2441</v>
      </c>
      <c r="D37" s="58" t="s">
        <v>5758</v>
      </c>
      <c r="E37" s="72" t="s">
        <v>5759</v>
      </c>
      <c r="F37" s="120" t="s">
        <v>2444</v>
      </c>
      <c r="G37" s="58" t="s">
        <v>399</v>
      </c>
      <c r="H37" s="58" t="s">
        <v>220</v>
      </c>
      <c r="I37" s="69">
        <v>44949</v>
      </c>
      <c r="J37" s="69">
        <v>44985</v>
      </c>
      <c r="K37" s="162" t="s">
        <v>512</v>
      </c>
      <c r="L37" s="22"/>
      <c r="M37" s="215" t="str">
        <f t="shared" ca="1" si="0"/>
        <v>Pågående mangel, med alternativer</v>
      </c>
      <c r="N37" s="63"/>
    </row>
    <row r="38" spans="1:14" ht="30" x14ac:dyDescent="0.25">
      <c r="A38" s="69">
        <v>44915</v>
      </c>
      <c r="B38" s="58"/>
      <c r="C38" s="58" t="s">
        <v>5760</v>
      </c>
      <c r="D38" s="58" t="s">
        <v>5761</v>
      </c>
      <c r="E38" s="72" t="s">
        <v>5762</v>
      </c>
      <c r="F38" s="120" t="s">
        <v>5763</v>
      </c>
      <c r="G38" s="58" t="s">
        <v>5764</v>
      </c>
      <c r="H38" s="58" t="s">
        <v>220</v>
      </c>
      <c r="I38" s="69">
        <v>44915</v>
      </c>
      <c r="J38" s="69">
        <v>45017</v>
      </c>
      <c r="K38" s="162" t="s">
        <v>44</v>
      </c>
      <c r="L38" s="22"/>
      <c r="M38" s="215" t="str">
        <f t="shared" ca="1" si="0"/>
        <v>Pågående mangel, med alternativer</v>
      </c>
      <c r="N38" s="63"/>
    </row>
    <row r="39" spans="1:14" ht="60" x14ac:dyDescent="0.25">
      <c r="A39" s="69">
        <v>44914</v>
      </c>
      <c r="B39" s="58"/>
      <c r="C39" s="58" t="s">
        <v>712</v>
      </c>
      <c r="D39" s="58" t="s">
        <v>1260</v>
      </c>
      <c r="E39" s="72" t="s">
        <v>1261</v>
      </c>
      <c r="F39" s="120" t="s">
        <v>715</v>
      </c>
      <c r="G39" s="58" t="s">
        <v>395</v>
      </c>
      <c r="H39" s="58" t="s">
        <v>70</v>
      </c>
      <c r="I39" s="69">
        <v>44875</v>
      </c>
      <c r="J39" s="69" t="s">
        <v>70</v>
      </c>
      <c r="K39" s="162" t="s">
        <v>5765</v>
      </c>
      <c r="L39" s="21" t="s">
        <v>5766</v>
      </c>
      <c r="M39" s="216" t="s">
        <v>5356</v>
      </c>
      <c r="N39" s="58"/>
    </row>
    <row r="40" spans="1:14" ht="30" x14ac:dyDescent="0.25">
      <c r="A40" s="69">
        <v>44914</v>
      </c>
      <c r="B40" s="58"/>
      <c r="C40" s="58" t="s">
        <v>3773</v>
      </c>
      <c r="D40" s="58" t="s">
        <v>3774</v>
      </c>
      <c r="E40" s="72" t="s">
        <v>3775</v>
      </c>
      <c r="F40" s="120" t="s">
        <v>3776</v>
      </c>
      <c r="G40" s="58" t="s">
        <v>3564</v>
      </c>
      <c r="H40" s="58" t="s">
        <v>528</v>
      </c>
      <c r="I40" s="69">
        <v>44914</v>
      </c>
      <c r="J40" s="69">
        <v>44941</v>
      </c>
      <c r="K40" s="162" t="s">
        <v>512</v>
      </c>
      <c r="L40" s="22"/>
      <c r="M40" s="215" t="str">
        <f t="shared" ref="M40:M47" ca="1" si="1">IF(AND(J40&gt;TODAY(),I40&lt;=TODAY()),"Pågående mangel, med alternativer","Tilgjengelig")</f>
        <v>Tilgjengelig</v>
      </c>
      <c r="N40" s="58"/>
    </row>
    <row r="41" spans="1:14" ht="60" x14ac:dyDescent="0.25">
      <c r="A41" s="69">
        <v>44914</v>
      </c>
      <c r="B41" s="58"/>
      <c r="C41" s="58" t="s">
        <v>3381</v>
      </c>
      <c r="D41" s="58" t="s">
        <v>5747</v>
      </c>
      <c r="E41" s="72" t="s">
        <v>5748</v>
      </c>
      <c r="F41" s="120" t="s">
        <v>3384</v>
      </c>
      <c r="G41" s="58" t="s">
        <v>3564</v>
      </c>
      <c r="H41" s="58" t="s">
        <v>72</v>
      </c>
      <c r="I41" s="69">
        <v>44914</v>
      </c>
      <c r="J41" s="69">
        <v>45017</v>
      </c>
      <c r="K41" s="162" t="s">
        <v>5873</v>
      </c>
      <c r="L41" s="22"/>
      <c r="M41" s="215" t="str">
        <f t="shared" ca="1" si="1"/>
        <v>Pågående mangel, med alternativer</v>
      </c>
      <c r="N41" s="58"/>
    </row>
    <row r="42" spans="1:14" ht="60" x14ac:dyDescent="0.25">
      <c r="A42" s="69">
        <v>44914</v>
      </c>
      <c r="B42" s="58"/>
      <c r="C42" s="58" t="s">
        <v>2385</v>
      </c>
      <c r="D42" s="58" t="s">
        <v>5750</v>
      </c>
      <c r="E42" s="72" t="s">
        <v>5751</v>
      </c>
      <c r="F42" s="120" t="s">
        <v>2388</v>
      </c>
      <c r="G42" s="58" t="s">
        <v>395</v>
      </c>
      <c r="H42" s="58" t="s">
        <v>216</v>
      </c>
      <c r="I42" s="69">
        <v>44935</v>
      </c>
      <c r="J42" s="69">
        <v>44974</v>
      </c>
      <c r="K42" s="209" t="s">
        <v>2629</v>
      </c>
      <c r="L42" s="22"/>
      <c r="M42" s="215" t="str">
        <f t="shared" ca="1" si="1"/>
        <v>Pågående mangel, med alternativer</v>
      </c>
      <c r="N42" s="58"/>
    </row>
    <row r="43" spans="1:14" ht="30" x14ac:dyDescent="0.25">
      <c r="A43" s="69">
        <v>44914</v>
      </c>
      <c r="B43" s="58"/>
      <c r="C43" s="58" t="s">
        <v>4214</v>
      </c>
      <c r="D43" s="58" t="s">
        <v>4248</v>
      </c>
      <c r="E43" s="72" t="s">
        <v>4249</v>
      </c>
      <c r="F43" s="120" t="s">
        <v>4217</v>
      </c>
      <c r="G43" s="58" t="s">
        <v>451</v>
      </c>
      <c r="H43" s="58" t="s">
        <v>528</v>
      </c>
      <c r="I43" s="69">
        <v>44777</v>
      </c>
      <c r="J43" s="69">
        <v>44941</v>
      </c>
      <c r="K43" s="162" t="s">
        <v>39</v>
      </c>
      <c r="L43" s="22"/>
      <c r="M43" s="215" t="str">
        <f t="shared" ca="1" si="1"/>
        <v>Tilgjengelig</v>
      </c>
      <c r="N43" s="22"/>
    </row>
    <row r="44" spans="1:14" ht="45" x14ac:dyDescent="0.25">
      <c r="A44" s="69">
        <v>44911</v>
      </c>
      <c r="B44" s="58"/>
      <c r="C44" s="58" t="s">
        <v>3192</v>
      </c>
      <c r="D44" s="58" t="s">
        <v>5729</v>
      </c>
      <c r="E44" s="72" t="s">
        <v>5730</v>
      </c>
      <c r="F44" s="120" t="s">
        <v>3195</v>
      </c>
      <c r="G44" s="58" t="s">
        <v>5731</v>
      </c>
      <c r="H44" s="58" t="s">
        <v>216</v>
      </c>
      <c r="I44" s="69">
        <v>44915</v>
      </c>
      <c r="J44" s="69">
        <v>44957</v>
      </c>
      <c r="K44" s="162" t="s">
        <v>512</v>
      </c>
      <c r="L44" s="22"/>
      <c r="M44" s="215" t="str">
        <f t="shared" ca="1" si="1"/>
        <v>Pågående mangel, med alternativer</v>
      </c>
      <c r="N44" s="63"/>
    </row>
    <row r="45" spans="1:14" ht="30" x14ac:dyDescent="0.25">
      <c r="A45" s="69">
        <v>44911</v>
      </c>
      <c r="B45" s="58"/>
      <c r="C45" s="58" t="s">
        <v>712</v>
      </c>
      <c r="D45" s="58" t="s">
        <v>4274</v>
      </c>
      <c r="E45" s="72" t="s">
        <v>3014</v>
      </c>
      <c r="F45" s="120" t="s">
        <v>715</v>
      </c>
      <c r="G45" s="58" t="s">
        <v>395</v>
      </c>
      <c r="H45" s="58" t="s">
        <v>223</v>
      </c>
      <c r="I45" s="69">
        <v>44911</v>
      </c>
      <c r="J45" s="69">
        <v>44977</v>
      </c>
      <c r="K45" s="162" t="s">
        <v>44</v>
      </c>
      <c r="L45" s="21" t="s">
        <v>5638</v>
      </c>
      <c r="M45" s="215" t="str">
        <f t="shared" ca="1" si="1"/>
        <v>Pågående mangel, med alternativer</v>
      </c>
      <c r="N45" s="22"/>
    </row>
    <row r="46" spans="1:14" ht="30" x14ac:dyDescent="0.25">
      <c r="A46" s="69">
        <v>44911</v>
      </c>
      <c r="B46" s="58"/>
      <c r="C46" s="58" t="s">
        <v>4747</v>
      </c>
      <c r="D46" s="58" t="s">
        <v>5734</v>
      </c>
      <c r="E46" s="72" t="s">
        <v>5735</v>
      </c>
      <c r="F46" s="120" t="s">
        <v>4750</v>
      </c>
      <c r="G46" s="58" t="s">
        <v>2749</v>
      </c>
      <c r="H46" s="58" t="s">
        <v>220</v>
      </c>
      <c r="I46" s="69">
        <v>44911</v>
      </c>
      <c r="J46" s="69">
        <v>44986</v>
      </c>
      <c r="K46" s="162" t="s">
        <v>45</v>
      </c>
      <c r="L46" s="21" t="s">
        <v>5813</v>
      </c>
      <c r="M46" s="215" t="str">
        <f t="shared" ca="1" si="1"/>
        <v>Pågående mangel, med alternativer</v>
      </c>
      <c r="N46" s="63"/>
    </row>
    <row r="47" spans="1:14" ht="30" x14ac:dyDescent="0.25">
      <c r="A47" s="69">
        <v>44911</v>
      </c>
      <c r="B47" s="58"/>
      <c r="C47" s="58" t="s">
        <v>167</v>
      </c>
      <c r="D47" s="58" t="s">
        <v>5736</v>
      </c>
      <c r="E47" s="72" t="s">
        <v>5737</v>
      </c>
      <c r="F47" s="120" t="s">
        <v>5738</v>
      </c>
      <c r="G47" s="58" t="s">
        <v>5739</v>
      </c>
      <c r="H47" s="58" t="s">
        <v>223</v>
      </c>
      <c r="I47" s="69">
        <v>44925</v>
      </c>
      <c r="J47" s="69">
        <v>45015</v>
      </c>
      <c r="K47" s="162" t="s">
        <v>512</v>
      </c>
      <c r="L47" s="22"/>
      <c r="M47" s="215" t="str">
        <f t="shared" ca="1" si="1"/>
        <v>Pågående mangel, med alternativer</v>
      </c>
      <c r="N47" s="58"/>
    </row>
    <row r="48" spans="1:14" ht="60" x14ac:dyDescent="0.25">
      <c r="A48" s="69">
        <v>44910</v>
      </c>
      <c r="B48" s="58"/>
      <c r="C48" s="58" t="s">
        <v>492</v>
      </c>
      <c r="D48" s="58" t="s">
        <v>5817</v>
      </c>
      <c r="E48" s="72" t="s">
        <v>5818</v>
      </c>
      <c r="F48" s="120" t="s">
        <v>75</v>
      </c>
      <c r="G48" s="58" t="s">
        <v>386</v>
      </c>
      <c r="H48" s="58" t="s">
        <v>4409</v>
      </c>
      <c r="I48" s="69">
        <v>44907</v>
      </c>
      <c r="J48" s="69" t="s">
        <v>70</v>
      </c>
      <c r="K48" s="162" t="s">
        <v>5819</v>
      </c>
      <c r="L48" s="158" t="s">
        <v>5821</v>
      </c>
      <c r="M48" s="216" t="s">
        <v>5356</v>
      </c>
      <c r="N48" s="22"/>
    </row>
    <row r="49" spans="1:14" ht="45" x14ac:dyDescent="0.25">
      <c r="A49" s="69">
        <v>44910</v>
      </c>
      <c r="B49" s="58" t="s">
        <v>5771</v>
      </c>
      <c r="C49" s="58" t="s">
        <v>3487</v>
      </c>
      <c r="D49" s="58" t="s">
        <v>3488</v>
      </c>
      <c r="E49" s="72" t="s">
        <v>3489</v>
      </c>
      <c r="F49" s="120" t="s">
        <v>3490</v>
      </c>
      <c r="G49" s="58" t="s">
        <v>3298</v>
      </c>
      <c r="H49" s="58" t="s">
        <v>223</v>
      </c>
      <c r="I49" s="69">
        <v>44910</v>
      </c>
      <c r="J49" s="69">
        <v>44956</v>
      </c>
      <c r="K49" s="162" t="s">
        <v>199</v>
      </c>
      <c r="L49" s="22"/>
      <c r="M49" s="215" t="str">
        <f t="shared" ref="M49:M76" ca="1" si="2">IF(AND(J49&gt;TODAY(),I49&lt;=TODAY()),"Pågående mangel, med alternativer","Tilgjengelig")</f>
        <v>Tilgjengelig</v>
      </c>
      <c r="N49" s="63" t="s">
        <v>5772</v>
      </c>
    </row>
    <row r="50" spans="1:14" ht="30" x14ac:dyDescent="0.25">
      <c r="A50" s="69">
        <v>44910</v>
      </c>
      <c r="B50" s="58"/>
      <c r="C50" s="58" t="s">
        <v>5697</v>
      </c>
      <c r="D50" s="58" t="s">
        <v>5698</v>
      </c>
      <c r="E50" s="72" t="s">
        <v>5699</v>
      </c>
      <c r="F50" s="120" t="s">
        <v>5700</v>
      </c>
      <c r="G50" s="58" t="s">
        <v>3331</v>
      </c>
      <c r="H50" s="58" t="s">
        <v>223</v>
      </c>
      <c r="I50" s="69">
        <v>44910</v>
      </c>
      <c r="J50" s="69">
        <v>44961</v>
      </c>
      <c r="K50" s="162" t="s">
        <v>39</v>
      </c>
      <c r="L50" s="22"/>
      <c r="M50" s="215" t="str">
        <f t="shared" ca="1" si="2"/>
        <v>Pågående mangel, med alternativer</v>
      </c>
      <c r="N50" s="58"/>
    </row>
    <row r="51" spans="1:14" ht="30" x14ac:dyDescent="0.25">
      <c r="A51" s="69">
        <v>44910</v>
      </c>
      <c r="B51" s="58"/>
      <c r="C51" s="58" t="s">
        <v>5469</v>
      </c>
      <c r="D51" s="58" t="s">
        <v>5701</v>
      </c>
      <c r="E51" s="72" t="s">
        <v>5702</v>
      </c>
      <c r="F51" s="120" t="s">
        <v>5472</v>
      </c>
      <c r="G51" s="58" t="s">
        <v>386</v>
      </c>
      <c r="H51" s="58" t="s">
        <v>223</v>
      </c>
      <c r="I51" s="69">
        <v>44910</v>
      </c>
      <c r="J51" s="69">
        <v>45056</v>
      </c>
      <c r="K51" s="162" t="s">
        <v>39</v>
      </c>
      <c r="L51" s="22"/>
      <c r="M51" s="217" t="str">
        <f t="shared" ca="1" si="2"/>
        <v>Pågående mangel, med alternativer</v>
      </c>
      <c r="N51" s="22"/>
    </row>
    <row r="52" spans="1:14" ht="30" x14ac:dyDescent="0.25">
      <c r="A52" s="69">
        <v>44910</v>
      </c>
      <c r="B52" s="58"/>
      <c r="C52" s="58" t="s">
        <v>1287</v>
      </c>
      <c r="D52" s="58" t="s">
        <v>2359</v>
      </c>
      <c r="E52" s="72" t="s">
        <v>2360</v>
      </c>
      <c r="F52" s="120" t="s">
        <v>1814</v>
      </c>
      <c r="G52" s="58" t="s">
        <v>1043</v>
      </c>
      <c r="H52" s="58" t="s">
        <v>220</v>
      </c>
      <c r="I52" s="69">
        <v>44910</v>
      </c>
      <c r="J52" s="69">
        <v>44972</v>
      </c>
      <c r="K52" s="162" t="s">
        <v>39</v>
      </c>
      <c r="L52" s="22"/>
      <c r="M52" s="215" t="str">
        <f t="shared" ca="1" si="2"/>
        <v>Pågående mangel, med alternativer</v>
      </c>
      <c r="N52" s="63"/>
    </row>
    <row r="53" spans="1:14" ht="30" x14ac:dyDescent="0.25">
      <c r="A53" s="69">
        <v>44910</v>
      </c>
      <c r="B53" s="58"/>
      <c r="C53" s="58" t="s">
        <v>3799</v>
      </c>
      <c r="D53" s="58" t="s">
        <v>4569</v>
      </c>
      <c r="E53" s="72" t="s">
        <v>4570</v>
      </c>
      <c r="F53" s="120" t="s">
        <v>3802</v>
      </c>
      <c r="G53" s="58" t="s">
        <v>1043</v>
      </c>
      <c r="H53" s="58" t="s">
        <v>72</v>
      </c>
      <c r="I53" s="69">
        <v>44972</v>
      </c>
      <c r="J53" s="69">
        <v>45031</v>
      </c>
      <c r="K53" s="109" t="s">
        <v>5815</v>
      </c>
      <c r="L53" s="22"/>
      <c r="M53" s="215" t="str">
        <f t="shared" ca="1" si="2"/>
        <v>Tilgjengelig</v>
      </c>
      <c r="N53" s="58"/>
    </row>
    <row r="54" spans="1:14" ht="30" x14ac:dyDescent="0.25">
      <c r="A54" s="69">
        <v>44910</v>
      </c>
      <c r="B54" s="58"/>
      <c r="C54" s="58" t="s">
        <v>1885</v>
      </c>
      <c r="D54" s="58" t="s">
        <v>1886</v>
      </c>
      <c r="E54" s="72" t="s">
        <v>1887</v>
      </c>
      <c r="F54" s="120" t="s">
        <v>1888</v>
      </c>
      <c r="G54" s="58" t="s">
        <v>372</v>
      </c>
      <c r="H54" s="58" t="s">
        <v>216</v>
      </c>
      <c r="I54" s="69">
        <v>44879</v>
      </c>
      <c r="J54" s="69">
        <v>44925</v>
      </c>
      <c r="K54" s="162" t="s">
        <v>512</v>
      </c>
      <c r="L54" s="22"/>
      <c r="M54" s="217" t="str">
        <f t="shared" ca="1" si="2"/>
        <v>Tilgjengelig</v>
      </c>
      <c r="N54" s="22"/>
    </row>
    <row r="55" spans="1:14" ht="30" x14ac:dyDescent="0.25">
      <c r="A55" s="69">
        <v>44910</v>
      </c>
      <c r="B55" s="58"/>
      <c r="C55" s="58" t="s">
        <v>5712</v>
      </c>
      <c r="D55" s="58" t="s">
        <v>5713</v>
      </c>
      <c r="E55" s="72" t="s">
        <v>5714</v>
      </c>
      <c r="F55" s="120" t="s">
        <v>5715</v>
      </c>
      <c r="G55" s="58" t="s">
        <v>1580</v>
      </c>
      <c r="H55" s="58" t="s">
        <v>216</v>
      </c>
      <c r="I55" s="69">
        <v>44914</v>
      </c>
      <c r="J55" s="69">
        <v>44939</v>
      </c>
      <c r="K55" s="162" t="s">
        <v>45</v>
      </c>
      <c r="L55" s="22"/>
      <c r="M55" s="215" t="str">
        <f t="shared" ca="1" si="2"/>
        <v>Tilgjengelig</v>
      </c>
      <c r="N55" s="59"/>
    </row>
    <row r="56" spans="1:14" ht="30" x14ac:dyDescent="0.25">
      <c r="A56" s="69">
        <v>44910</v>
      </c>
      <c r="B56" s="58"/>
      <c r="C56" s="58" t="s">
        <v>5712</v>
      </c>
      <c r="D56" s="58" t="s">
        <v>5716</v>
      </c>
      <c r="E56" s="72" t="s">
        <v>5717</v>
      </c>
      <c r="F56" s="120" t="s">
        <v>5715</v>
      </c>
      <c r="G56" s="58" t="s">
        <v>1580</v>
      </c>
      <c r="H56" s="58" t="s">
        <v>216</v>
      </c>
      <c r="I56" s="69">
        <v>44914</v>
      </c>
      <c r="J56" s="69">
        <v>44939</v>
      </c>
      <c r="K56" s="162" t="s">
        <v>45</v>
      </c>
      <c r="L56" s="22"/>
      <c r="M56" s="215" t="str">
        <f t="shared" ca="1" si="2"/>
        <v>Tilgjengelig</v>
      </c>
      <c r="N56" s="63"/>
    </row>
    <row r="57" spans="1:14" ht="30" x14ac:dyDescent="0.25">
      <c r="A57" s="69">
        <v>44910</v>
      </c>
      <c r="B57" s="58"/>
      <c r="C57" s="58" t="s">
        <v>5718</v>
      </c>
      <c r="D57" s="58" t="s">
        <v>5719</v>
      </c>
      <c r="E57" s="72" t="s">
        <v>5720</v>
      </c>
      <c r="F57" s="120" t="s">
        <v>5721</v>
      </c>
      <c r="G57" s="58" t="s">
        <v>5722</v>
      </c>
      <c r="H57" s="58" t="s">
        <v>216</v>
      </c>
      <c r="I57" s="69">
        <v>44914</v>
      </c>
      <c r="J57" s="69">
        <v>44939</v>
      </c>
      <c r="K57" s="162" t="s">
        <v>512</v>
      </c>
      <c r="L57" s="22"/>
      <c r="M57" s="217" t="str">
        <f t="shared" ca="1" si="2"/>
        <v>Tilgjengelig</v>
      </c>
      <c r="N57" s="22"/>
    </row>
    <row r="58" spans="1:14" ht="30" x14ac:dyDescent="0.25">
      <c r="A58" s="69">
        <v>44910</v>
      </c>
      <c r="B58" s="58"/>
      <c r="C58" s="58" t="s">
        <v>1561</v>
      </c>
      <c r="D58" s="58" t="s">
        <v>5723</v>
      </c>
      <c r="E58" s="72" t="s">
        <v>5724</v>
      </c>
      <c r="F58" s="120" t="s">
        <v>1564</v>
      </c>
      <c r="G58" s="58" t="s">
        <v>1580</v>
      </c>
      <c r="H58" s="58" t="s">
        <v>216</v>
      </c>
      <c r="I58" s="69">
        <v>44914</v>
      </c>
      <c r="J58" s="69">
        <v>44939</v>
      </c>
      <c r="K58" s="162" t="s">
        <v>512</v>
      </c>
      <c r="L58" s="22"/>
      <c r="M58" s="215" t="str">
        <f t="shared" ca="1" si="2"/>
        <v>Tilgjengelig</v>
      </c>
      <c r="N58" s="59"/>
    </row>
    <row r="59" spans="1:14" ht="30" x14ac:dyDescent="0.25">
      <c r="A59" s="69">
        <v>44910</v>
      </c>
      <c r="B59" s="58"/>
      <c r="C59" s="58" t="s">
        <v>2765</v>
      </c>
      <c r="D59" s="58" t="s">
        <v>2766</v>
      </c>
      <c r="E59" s="72" t="s">
        <v>2767</v>
      </c>
      <c r="F59" s="120" t="s">
        <v>2768</v>
      </c>
      <c r="G59" s="58" t="s">
        <v>950</v>
      </c>
      <c r="H59" s="58" t="s">
        <v>216</v>
      </c>
      <c r="I59" s="69">
        <v>44907</v>
      </c>
      <c r="J59" s="69">
        <v>44930</v>
      </c>
      <c r="K59" s="162" t="s">
        <v>39</v>
      </c>
      <c r="L59" s="22"/>
      <c r="M59" s="215" t="str">
        <f t="shared" ca="1" si="2"/>
        <v>Tilgjengelig</v>
      </c>
      <c r="N59" s="63"/>
    </row>
    <row r="60" spans="1:14" ht="45" x14ac:dyDescent="0.25">
      <c r="A60" s="69">
        <v>44909</v>
      </c>
      <c r="B60" s="58"/>
      <c r="C60" s="58" t="s">
        <v>621</v>
      </c>
      <c r="D60" s="58" t="s">
        <v>1459</v>
      </c>
      <c r="E60" s="72" t="s">
        <v>1460</v>
      </c>
      <c r="F60" s="120" t="s">
        <v>622</v>
      </c>
      <c r="G60" s="58" t="s">
        <v>444</v>
      </c>
      <c r="H60" s="58" t="s">
        <v>220</v>
      </c>
      <c r="I60" s="69">
        <v>44894</v>
      </c>
      <c r="J60" s="69">
        <v>44910</v>
      </c>
      <c r="K60" s="162" t="s">
        <v>512</v>
      </c>
      <c r="L60" s="22"/>
      <c r="M60" s="215" t="str">
        <f t="shared" ca="1" si="2"/>
        <v>Tilgjengelig</v>
      </c>
      <c r="N60" s="22"/>
    </row>
    <row r="61" spans="1:14" ht="45" x14ac:dyDescent="0.25">
      <c r="A61" s="69">
        <v>44909</v>
      </c>
      <c r="B61" s="58"/>
      <c r="C61" s="58" t="s">
        <v>621</v>
      </c>
      <c r="D61" s="58" t="s">
        <v>1461</v>
      </c>
      <c r="E61" s="72" t="s">
        <v>1462</v>
      </c>
      <c r="F61" s="120" t="s">
        <v>622</v>
      </c>
      <c r="G61" s="58" t="s">
        <v>444</v>
      </c>
      <c r="H61" s="58" t="s">
        <v>220</v>
      </c>
      <c r="I61" s="69">
        <v>44874</v>
      </c>
      <c r="J61" s="69">
        <v>44909</v>
      </c>
      <c r="K61" s="162" t="s">
        <v>512</v>
      </c>
      <c r="L61" s="22"/>
      <c r="M61" s="215" t="str">
        <f t="shared" ca="1" si="2"/>
        <v>Tilgjengelig</v>
      </c>
      <c r="N61" s="63"/>
    </row>
    <row r="62" spans="1:14" ht="45" x14ac:dyDescent="0.25">
      <c r="A62" s="69">
        <v>44909</v>
      </c>
      <c r="B62" s="58"/>
      <c r="C62" s="58" t="s">
        <v>621</v>
      </c>
      <c r="D62" s="58" t="s">
        <v>1463</v>
      </c>
      <c r="E62" s="72" t="s">
        <v>1464</v>
      </c>
      <c r="F62" s="120" t="s">
        <v>622</v>
      </c>
      <c r="G62" s="58" t="s">
        <v>444</v>
      </c>
      <c r="H62" s="58" t="s">
        <v>220</v>
      </c>
      <c r="I62" s="69">
        <v>44873</v>
      </c>
      <c r="J62" s="69">
        <v>44909</v>
      </c>
      <c r="K62" s="162" t="s">
        <v>512</v>
      </c>
      <c r="L62" s="22"/>
      <c r="M62" s="217" t="str">
        <f t="shared" ca="1" si="2"/>
        <v>Tilgjengelig</v>
      </c>
      <c r="N62" s="58"/>
    </row>
    <row r="63" spans="1:14" ht="45" x14ac:dyDescent="0.25">
      <c r="A63" s="69">
        <v>44909</v>
      </c>
      <c r="B63" s="58"/>
      <c r="C63" s="58" t="s">
        <v>3799</v>
      </c>
      <c r="D63" s="58" t="s">
        <v>3800</v>
      </c>
      <c r="E63" s="72" t="s">
        <v>3801</v>
      </c>
      <c r="F63" s="120" t="s">
        <v>3802</v>
      </c>
      <c r="G63" s="58" t="s">
        <v>2454</v>
      </c>
      <c r="H63" s="58" t="s">
        <v>220</v>
      </c>
      <c r="I63" s="69">
        <v>44909</v>
      </c>
      <c r="J63" s="69">
        <v>44957</v>
      </c>
      <c r="K63" s="162" t="s">
        <v>512</v>
      </c>
      <c r="L63" s="207" t="s">
        <v>1104</v>
      </c>
      <c r="M63" s="217" t="str">
        <f t="shared" ca="1" si="2"/>
        <v>Pågående mangel, med alternativer</v>
      </c>
      <c r="N63" s="22"/>
    </row>
    <row r="64" spans="1:14" ht="45" x14ac:dyDescent="0.25">
      <c r="A64" s="69">
        <v>44909</v>
      </c>
      <c r="B64" s="58"/>
      <c r="C64" s="58" t="s">
        <v>4255</v>
      </c>
      <c r="D64" s="58" t="s">
        <v>5674</v>
      </c>
      <c r="E64" s="72" t="s">
        <v>5675</v>
      </c>
      <c r="F64" s="120" t="s">
        <v>4258</v>
      </c>
      <c r="G64" s="58" t="s">
        <v>372</v>
      </c>
      <c r="H64" s="58" t="s">
        <v>216</v>
      </c>
      <c r="I64" s="69">
        <v>44907</v>
      </c>
      <c r="J64" s="69">
        <v>44939</v>
      </c>
      <c r="K64" s="212" t="s">
        <v>5109</v>
      </c>
      <c r="L64" s="22"/>
      <c r="M64" s="215" t="str">
        <f t="shared" ca="1" si="2"/>
        <v>Tilgjengelig</v>
      </c>
      <c r="N64" s="63"/>
    </row>
    <row r="65" spans="1:14" ht="45" x14ac:dyDescent="0.25">
      <c r="A65" s="69">
        <v>44909</v>
      </c>
      <c r="B65" s="58"/>
      <c r="C65" s="58" t="s">
        <v>3799</v>
      </c>
      <c r="D65" s="58" t="s">
        <v>3800</v>
      </c>
      <c r="E65" s="72" t="s">
        <v>3803</v>
      </c>
      <c r="F65" s="120" t="s">
        <v>3802</v>
      </c>
      <c r="G65" s="58" t="s">
        <v>2454</v>
      </c>
      <c r="H65" s="58" t="s">
        <v>223</v>
      </c>
      <c r="I65" s="69">
        <v>44880</v>
      </c>
      <c r="J65" s="69">
        <v>44918</v>
      </c>
      <c r="K65" s="162" t="s">
        <v>4969</v>
      </c>
      <c r="L65" s="207" t="s">
        <v>1104</v>
      </c>
      <c r="M65" s="217" t="str">
        <f t="shared" ca="1" si="2"/>
        <v>Tilgjengelig</v>
      </c>
      <c r="N65" s="22"/>
    </row>
    <row r="66" spans="1:14" ht="60" x14ac:dyDescent="0.25">
      <c r="A66" s="69">
        <v>44909</v>
      </c>
      <c r="B66" s="58"/>
      <c r="C66" s="58" t="s">
        <v>943</v>
      </c>
      <c r="D66" s="58" t="s">
        <v>1671</v>
      </c>
      <c r="E66" s="72" t="s">
        <v>1672</v>
      </c>
      <c r="F66" s="120" t="s">
        <v>1170</v>
      </c>
      <c r="G66" s="58" t="s">
        <v>372</v>
      </c>
      <c r="H66" s="58" t="s">
        <v>216</v>
      </c>
      <c r="I66" s="69">
        <v>44802</v>
      </c>
      <c r="J66" s="69">
        <v>44925</v>
      </c>
      <c r="K66" s="162" t="s">
        <v>498</v>
      </c>
      <c r="L66" s="140" t="s">
        <v>3553</v>
      </c>
      <c r="M66" s="215" t="str">
        <f t="shared" ca="1" si="2"/>
        <v>Tilgjengelig</v>
      </c>
      <c r="N66" s="63"/>
    </row>
    <row r="67" spans="1:14" ht="30" x14ac:dyDescent="0.25">
      <c r="A67" s="69">
        <v>44909</v>
      </c>
      <c r="B67" s="58"/>
      <c r="C67" s="58" t="s">
        <v>5159</v>
      </c>
      <c r="D67" s="58" t="s">
        <v>5209</v>
      </c>
      <c r="E67" s="72" t="s">
        <v>5210</v>
      </c>
      <c r="F67" s="120" t="s">
        <v>5160</v>
      </c>
      <c r="G67" s="58" t="s">
        <v>372</v>
      </c>
      <c r="H67" s="58" t="s">
        <v>216</v>
      </c>
      <c r="I67" s="69">
        <v>44865</v>
      </c>
      <c r="J67" s="69">
        <v>44925</v>
      </c>
      <c r="K67" s="162" t="s">
        <v>512</v>
      </c>
      <c r="L67" s="22"/>
      <c r="M67" s="215" t="str">
        <f t="shared" ca="1" si="2"/>
        <v>Tilgjengelig</v>
      </c>
      <c r="N67" s="58"/>
    </row>
    <row r="68" spans="1:14" ht="30" x14ac:dyDescent="0.25">
      <c r="A68" s="69">
        <v>44909</v>
      </c>
      <c r="B68" s="58"/>
      <c r="C68" s="58" t="s">
        <v>5676</v>
      </c>
      <c r="D68" s="58" t="s">
        <v>5677</v>
      </c>
      <c r="E68" s="72" t="s">
        <v>5678</v>
      </c>
      <c r="F68" s="120" t="s">
        <v>5679</v>
      </c>
      <c r="G68" s="58" t="s">
        <v>3443</v>
      </c>
      <c r="H68" s="58" t="s">
        <v>216</v>
      </c>
      <c r="I68" s="69">
        <v>44938</v>
      </c>
      <c r="J68" s="69">
        <v>44969</v>
      </c>
      <c r="K68" s="162" t="s">
        <v>39</v>
      </c>
      <c r="L68" s="22"/>
      <c r="M68" s="215" t="str">
        <f t="shared" ca="1" si="2"/>
        <v>Pågående mangel, med alternativer</v>
      </c>
      <c r="N68" s="22"/>
    </row>
    <row r="69" spans="1:14" ht="30" x14ac:dyDescent="0.25">
      <c r="A69" s="69">
        <v>44909</v>
      </c>
      <c r="B69" s="58"/>
      <c r="C69" s="58" t="s">
        <v>5676</v>
      </c>
      <c r="D69" s="58" t="s">
        <v>5680</v>
      </c>
      <c r="E69" s="72" t="s">
        <v>5681</v>
      </c>
      <c r="F69" s="120" t="s">
        <v>5679</v>
      </c>
      <c r="G69" s="58" t="s">
        <v>3443</v>
      </c>
      <c r="H69" s="58" t="s">
        <v>216</v>
      </c>
      <c r="I69" s="69">
        <v>44935</v>
      </c>
      <c r="J69" s="69">
        <v>44950</v>
      </c>
      <c r="K69" s="209" t="s">
        <v>512</v>
      </c>
      <c r="L69" s="22"/>
      <c r="M69" s="215" t="str">
        <f t="shared" ca="1" si="2"/>
        <v>Tilgjengelig</v>
      </c>
      <c r="N69" s="59"/>
    </row>
    <row r="70" spans="1:14" ht="30" x14ac:dyDescent="0.25">
      <c r="A70" s="69">
        <v>44909</v>
      </c>
      <c r="B70" s="58"/>
      <c r="C70" s="58" t="s">
        <v>1055</v>
      </c>
      <c r="D70" s="58" t="s">
        <v>5682</v>
      </c>
      <c r="E70" s="72" t="s">
        <v>5683</v>
      </c>
      <c r="F70" s="120" t="s">
        <v>1058</v>
      </c>
      <c r="G70" s="58" t="s">
        <v>62</v>
      </c>
      <c r="H70" s="58" t="s">
        <v>220</v>
      </c>
      <c r="I70" s="69">
        <v>44909</v>
      </c>
      <c r="J70" s="69">
        <v>44939</v>
      </c>
      <c r="K70" s="162" t="s">
        <v>512</v>
      </c>
      <c r="L70" s="22"/>
      <c r="M70" s="215" t="str">
        <f t="shared" ca="1" si="2"/>
        <v>Tilgjengelig</v>
      </c>
      <c r="N70" s="63"/>
    </row>
    <row r="71" spans="1:14" ht="30" x14ac:dyDescent="0.25">
      <c r="A71" s="69">
        <v>44909</v>
      </c>
      <c r="B71" s="58"/>
      <c r="C71" s="58" t="s">
        <v>3605</v>
      </c>
      <c r="D71" s="58" t="s">
        <v>3606</v>
      </c>
      <c r="E71" s="72" t="s">
        <v>3607</v>
      </c>
      <c r="F71" s="120" t="s">
        <v>3608</v>
      </c>
      <c r="G71" s="58" t="s">
        <v>3443</v>
      </c>
      <c r="H71" s="58" t="s">
        <v>216</v>
      </c>
      <c r="I71" s="69">
        <v>44924</v>
      </c>
      <c r="J71" s="69">
        <v>45069</v>
      </c>
      <c r="K71" s="162" t="s">
        <v>44</v>
      </c>
      <c r="L71" s="21" t="s">
        <v>5876</v>
      </c>
      <c r="M71" s="215" t="str">
        <f t="shared" ca="1" si="2"/>
        <v>Pågående mangel, med alternativer</v>
      </c>
      <c r="N71" s="22"/>
    </row>
    <row r="72" spans="1:14" ht="30" x14ac:dyDescent="0.25">
      <c r="A72" s="69">
        <v>44909</v>
      </c>
      <c r="B72" s="58"/>
      <c r="C72" s="58" t="s">
        <v>4384</v>
      </c>
      <c r="D72" s="58" t="s">
        <v>4385</v>
      </c>
      <c r="E72" s="72" t="s">
        <v>4386</v>
      </c>
      <c r="F72" s="120" t="s">
        <v>4387</v>
      </c>
      <c r="G72" s="58" t="s">
        <v>62</v>
      </c>
      <c r="H72" s="58" t="s">
        <v>216</v>
      </c>
      <c r="I72" s="69">
        <v>44942</v>
      </c>
      <c r="J72" s="69">
        <v>45056</v>
      </c>
      <c r="K72" s="162" t="s">
        <v>44</v>
      </c>
      <c r="L72" s="140" t="s">
        <v>5877</v>
      </c>
      <c r="M72" s="215" t="str">
        <f t="shared" ca="1" si="2"/>
        <v>Pågående mangel, med alternativer</v>
      </c>
      <c r="N72" s="22"/>
    </row>
    <row r="73" spans="1:14" ht="30" x14ac:dyDescent="0.25">
      <c r="A73" s="69">
        <v>44909</v>
      </c>
      <c r="B73" s="58"/>
      <c r="C73" s="58" t="s">
        <v>3237</v>
      </c>
      <c r="D73" s="58" t="s">
        <v>4520</v>
      </c>
      <c r="E73" s="72" t="s">
        <v>4521</v>
      </c>
      <c r="F73" s="120" t="s">
        <v>3240</v>
      </c>
      <c r="G73" s="58" t="s">
        <v>444</v>
      </c>
      <c r="H73" s="58" t="s">
        <v>5685</v>
      </c>
      <c r="I73" s="69">
        <v>44811</v>
      </c>
      <c r="J73" s="69">
        <v>44944</v>
      </c>
      <c r="K73" s="162" t="s">
        <v>512</v>
      </c>
      <c r="L73" s="22"/>
      <c r="M73" s="215" t="str">
        <f t="shared" ca="1" si="2"/>
        <v>Tilgjengelig</v>
      </c>
      <c r="N73" s="58"/>
    </row>
    <row r="74" spans="1:14" ht="30" x14ac:dyDescent="0.25">
      <c r="A74" s="69">
        <v>44909</v>
      </c>
      <c r="B74" s="58"/>
      <c r="C74" s="58" t="s">
        <v>5686</v>
      </c>
      <c r="D74" s="58" t="s">
        <v>5687</v>
      </c>
      <c r="E74" s="72" t="s">
        <v>5688</v>
      </c>
      <c r="F74" s="120" t="s">
        <v>5689</v>
      </c>
      <c r="G74" s="58" t="s">
        <v>2728</v>
      </c>
      <c r="H74" s="58" t="s">
        <v>223</v>
      </c>
      <c r="I74" s="69">
        <v>44894</v>
      </c>
      <c r="J74" s="69">
        <v>44923</v>
      </c>
      <c r="K74" s="162" t="s">
        <v>512</v>
      </c>
      <c r="L74" s="22"/>
      <c r="M74" s="217" t="str">
        <f t="shared" ca="1" si="2"/>
        <v>Tilgjengelig</v>
      </c>
      <c r="N74" s="58"/>
    </row>
    <row r="75" spans="1:14" ht="30" x14ac:dyDescent="0.25">
      <c r="A75" s="69">
        <v>44908</v>
      </c>
      <c r="B75" s="58"/>
      <c r="C75" s="58" t="s">
        <v>5745</v>
      </c>
      <c r="D75" s="58" t="s">
        <v>5742</v>
      </c>
      <c r="E75" s="72" t="s">
        <v>5743</v>
      </c>
      <c r="F75" s="120" t="s">
        <v>5744</v>
      </c>
      <c r="G75" s="58" t="s">
        <v>964</v>
      </c>
      <c r="H75" s="58" t="s">
        <v>72</v>
      </c>
      <c r="I75" s="69">
        <v>44867</v>
      </c>
      <c r="J75" s="69">
        <v>45016</v>
      </c>
      <c r="K75" s="162" t="s">
        <v>44</v>
      </c>
      <c r="L75" s="21" t="s">
        <v>5780</v>
      </c>
      <c r="M75" s="217" t="str">
        <f t="shared" ca="1" si="2"/>
        <v>Pågående mangel, med alternativer</v>
      </c>
      <c r="N75" s="22"/>
    </row>
    <row r="76" spans="1:14" ht="30" x14ac:dyDescent="0.25">
      <c r="A76" s="69">
        <v>44908</v>
      </c>
      <c r="B76" s="58"/>
      <c r="C76" s="58" t="s">
        <v>3237</v>
      </c>
      <c r="D76" s="58" t="s">
        <v>3674</v>
      </c>
      <c r="E76" s="72" t="s">
        <v>3675</v>
      </c>
      <c r="F76" s="120" t="s">
        <v>3240</v>
      </c>
      <c r="G76" s="58" t="s">
        <v>444</v>
      </c>
      <c r="H76" s="58" t="s">
        <v>5660</v>
      </c>
      <c r="I76" s="69">
        <v>44853</v>
      </c>
      <c r="J76" s="69">
        <v>44917</v>
      </c>
      <c r="K76" s="162" t="s">
        <v>512</v>
      </c>
      <c r="L76" s="22"/>
      <c r="M76" s="215" t="str">
        <f t="shared" ca="1" si="2"/>
        <v>Tilgjengelig</v>
      </c>
      <c r="N76" s="63"/>
    </row>
    <row r="77" spans="1:14" ht="75" x14ac:dyDescent="0.25">
      <c r="A77" s="69">
        <v>44908</v>
      </c>
      <c r="B77" s="58"/>
      <c r="C77" s="58" t="s">
        <v>5663</v>
      </c>
      <c r="D77" s="58" t="s">
        <v>5664</v>
      </c>
      <c r="E77" s="72" t="s">
        <v>5665</v>
      </c>
      <c r="F77" s="120" t="s">
        <v>5666</v>
      </c>
      <c r="G77" s="58" t="s">
        <v>726</v>
      </c>
      <c r="H77" s="58" t="s">
        <v>5667</v>
      </c>
      <c r="I77" s="69">
        <v>44895</v>
      </c>
      <c r="J77" s="69">
        <v>44939</v>
      </c>
      <c r="K77" s="162" t="s">
        <v>45</v>
      </c>
      <c r="L77" s="22"/>
      <c r="M77" s="215" t="str">
        <f ca="1">IF(AND(J77&gt;TODAY(),I77&lt;=TODAY()),"Pågående mangel, annen behandling nødvendig","Tilgjengelig")</f>
        <v>Tilgjengelig</v>
      </c>
      <c r="N77" s="58"/>
    </row>
    <row r="78" spans="1:14" ht="60" x14ac:dyDescent="0.25">
      <c r="A78" s="69">
        <v>44908</v>
      </c>
      <c r="B78" s="58"/>
      <c r="C78" s="58" t="s">
        <v>2697</v>
      </c>
      <c r="D78" s="58" t="s">
        <v>2698</v>
      </c>
      <c r="E78" s="72" t="s">
        <v>2699</v>
      </c>
      <c r="F78" s="120" t="s">
        <v>2700</v>
      </c>
      <c r="G78" s="58" t="s">
        <v>2701</v>
      </c>
      <c r="H78" s="58" t="s">
        <v>220</v>
      </c>
      <c r="I78" s="69">
        <v>44908</v>
      </c>
      <c r="J78" s="69">
        <v>44939</v>
      </c>
      <c r="K78" s="162" t="s">
        <v>512</v>
      </c>
      <c r="L78" s="22"/>
      <c r="M78" s="215" t="str">
        <f t="shared" ref="M78:M109" ca="1" si="3">IF(AND(J78&gt;TODAY(),I78&lt;=TODAY()),"Pågående mangel, med alternativer","Tilgjengelig")</f>
        <v>Tilgjengelig</v>
      </c>
      <c r="N78" s="58"/>
    </row>
    <row r="79" spans="1:14" ht="30" x14ac:dyDescent="0.25">
      <c r="A79" s="69">
        <v>44908</v>
      </c>
      <c r="B79" s="58"/>
      <c r="C79" s="58" t="s">
        <v>3605</v>
      </c>
      <c r="D79" s="58" t="s">
        <v>5668</v>
      </c>
      <c r="E79" s="72" t="s">
        <v>5669</v>
      </c>
      <c r="F79" s="120" t="s">
        <v>3608</v>
      </c>
      <c r="G79" s="58" t="s">
        <v>3443</v>
      </c>
      <c r="H79" s="58" t="s">
        <v>216</v>
      </c>
      <c r="I79" s="69">
        <v>44935</v>
      </c>
      <c r="J79" s="69">
        <v>45048</v>
      </c>
      <c r="K79" s="162" t="s">
        <v>44</v>
      </c>
      <c r="L79" s="21" t="s">
        <v>5876</v>
      </c>
      <c r="M79" s="215" t="str">
        <f t="shared" ca="1" si="3"/>
        <v>Pågående mangel, med alternativer</v>
      </c>
      <c r="N79" s="58"/>
    </row>
    <row r="80" spans="1:14" ht="30" x14ac:dyDescent="0.25">
      <c r="A80" s="69">
        <v>44908</v>
      </c>
      <c r="B80" s="58"/>
      <c r="C80" s="58" t="s">
        <v>2137</v>
      </c>
      <c r="D80" s="58" t="s">
        <v>2138</v>
      </c>
      <c r="E80" s="72" t="s">
        <v>2139</v>
      </c>
      <c r="F80" s="120" t="s">
        <v>2140</v>
      </c>
      <c r="G80" s="58" t="s">
        <v>964</v>
      </c>
      <c r="H80" s="58" t="s">
        <v>528</v>
      </c>
      <c r="I80" s="69">
        <v>44907</v>
      </c>
      <c r="J80" s="69">
        <v>44972</v>
      </c>
      <c r="K80" s="162" t="s">
        <v>512</v>
      </c>
      <c r="L80" s="22"/>
      <c r="M80" s="217" t="str">
        <f t="shared" ca="1" si="3"/>
        <v>Pågående mangel, med alternativer</v>
      </c>
      <c r="N80" s="58"/>
    </row>
    <row r="81" spans="1:14" ht="30" x14ac:dyDescent="0.25">
      <c r="A81" s="69">
        <v>44908</v>
      </c>
      <c r="B81" s="58"/>
      <c r="C81" s="58" t="s">
        <v>2137</v>
      </c>
      <c r="D81" s="58" t="s">
        <v>2141</v>
      </c>
      <c r="E81" s="72" t="s">
        <v>2142</v>
      </c>
      <c r="F81" s="120" t="s">
        <v>2140</v>
      </c>
      <c r="G81" s="58" t="s">
        <v>964</v>
      </c>
      <c r="H81" s="58" t="s">
        <v>528</v>
      </c>
      <c r="I81" s="69">
        <v>44907</v>
      </c>
      <c r="J81" s="69">
        <v>44972</v>
      </c>
      <c r="K81" s="162" t="s">
        <v>512</v>
      </c>
      <c r="L81" s="22"/>
      <c r="M81" s="217" t="str">
        <f t="shared" ca="1" si="3"/>
        <v>Pågående mangel, med alternativer</v>
      </c>
      <c r="N81" s="22"/>
    </row>
    <row r="82" spans="1:14" ht="30" x14ac:dyDescent="0.25">
      <c r="A82" s="69">
        <v>44908</v>
      </c>
      <c r="B82" s="58"/>
      <c r="C82" s="58" t="s">
        <v>156</v>
      </c>
      <c r="D82" s="58" t="s">
        <v>1681</v>
      </c>
      <c r="E82" s="72" t="s">
        <v>1682</v>
      </c>
      <c r="F82" s="120" t="s">
        <v>626</v>
      </c>
      <c r="G82" s="58" t="s">
        <v>482</v>
      </c>
      <c r="H82" s="58" t="s">
        <v>231</v>
      </c>
      <c r="I82" s="69">
        <v>44908</v>
      </c>
      <c r="J82" s="69">
        <v>44972</v>
      </c>
      <c r="K82" s="162" t="s">
        <v>44</v>
      </c>
      <c r="L82" s="140" t="s">
        <v>5880</v>
      </c>
      <c r="M82" s="215" t="str">
        <f t="shared" ca="1" si="3"/>
        <v>Pågående mangel, med alternativer</v>
      </c>
      <c r="N82" s="59"/>
    </row>
    <row r="83" spans="1:14" ht="30" x14ac:dyDescent="0.25">
      <c r="A83" s="69">
        <v>44907</v>
      </c>
      <c r="B83" s="58"/>
      <c r="C83" s="58" t="s">
        <v>5641</v>
      </c>
      <c r="D83" s="58" t="s">
        <v>5642</v>
      </c>
      <c r="E83" s="72" t="s">
        <v>5643</v>
      </c>
      <c r="F83" s="120" t="s">
        <v>5644</v>
      </c>
      <c r="G83" s="58" t="s">
        <v>3406</v>
      </c>
      <c r="H83" s="58" t="s">
        <v>216</v>
      </c>
      <c r="I83" s="69">
        <v>44907</v>
      </c>
      <c r="J83" s="69">
        <v>44927</v>
      </c>
      <c r="K83" s="162" t="s">
        <v>512</v>
      </c>
      <c r="L83" s="22"/>
      <c r="M83" s="215" t="str">
        <f t="shared" ca="1" si="3"/>
        <v>Tilgjengelig</v>
      </c>
      <c r="N83" s="63"/>
    </row>
    <row r="84" spans="1:14" ht="30" x14ac:dyDescent="0.25">
      <c r="A84" s="69">
        <v>44907</v>
      </c>
      <c r="B84" s="58"/>
      <c r="C84" s="58" t="s">
        <v>1639</v>
      </c>
      <c r="D84" s="58" t="s">
        <v>4169</v>
      </c>
      <c r="E84" s="72" t="s">
        <v>4170</v>
      </c>
      <c r="F84" s="120" t="s">
        <v>4171</v>
      </c>
      <c r="G84" s="58" t="s">
        <v>3443</v>
      </c>
      <c r="H84" s="58" t="s">
        <v>216</v>
      </c>
      <c r="I84" s="69">
        <v>44907</v>
      </c>
      <c r="J84" s="69">
        <v>44984</v>
      </c>
      <c r="K84" s="162" t="s">
        <v>512</v>
      </c>
      <c r="L84" s="22"/>
      <c r="M84" s="215" t="str">
        <f t="shared" ca="1" si="3"/>
        <v>Pågående mangel, med alternativer</v>
      </c>
      <c r="N84" s="22"/>
    </row>
    <row r="85" spans="1:14" ht="30" x14ac:dyDescent="0.25">
      <c r="A85" s="69">
        <v>44904</v>
      </c>
      <c r="B85" s="58"/>
      <c r="C85" s="58" t="s">
        <v>5617</v>
      </c>
      <c r="D85" s="58" t="s">
        <v>5618</v>
      </c>
      <c r="E85" s="72" t="s">
        <v>5619</v>
      </c>
      <c r="F85" s="120" t="s">
        <v>5620</v>
      </c>
      <c r="G85" s="58" t="s">
        <v>1580</v>
      </c>
      <c r="H85" s="58" t="s">
        <v>216</v>
      </c>
      <c r="I85" s="69">
        <v>44907</v>
      </c>
      <c r="J85" s="69">
        <v>44939</v>
      </c>
      <c r="K85" s="162" t="s">
        <v>39</v>
      </c>
      <c r="L85" s="22"/>
      <c r="M85" s="215" t="str">
        <f t="shared" ca="1" si="3"/>
        <v>Tilgjengelig</v>
      </c>
      <c r="N85" s="63"/>
    </row>
    <row r="86" spans="1:14" ht="30" x14ac:dyDescent="0.25">
      <c r="A86" s="69">
        <v>44904</v>
      </c>
      <c r="B86" s="58"/>
      <c r="C86" s="58" t="s">
        <v>5617</v>
      </c>
      <c r="D86" s="58" t="s">
        <v>5621</v>
      </c>
      <c r="E86" s="72" t="s">
        <v>5622</v>
      </c>
      <c r="F86" s="120" t="s">
        <v>5620</v>
      </c>
      <c r="G86" s="58" t="s">
        <v>1580</v>
      </c>
      <c r="H86" s="58" t="s">
        <v>216</v>
      </c>
      <c r="I86" s="69">
        <v>44907</v>
      </c>
      <c r="J86" s="69">
        <v>44939</v>
      </c>
      <c r="K86" s="162" t="s">
        <v>39</v>
      </c>
      <c r="L86" s="22"/>
      <c r="M86" s="217" t="str">
        <f t="shared" ca="1" si="3"/>
        <v>Tilgjengelig</v>
      </c>
      <c r="N86" s="22"/>
    </row>
    <row r="87" spans="1:14" ht="30" x14ac:dyDescent="0.25">
      <c r="A87" s="69">
        <v>44904</v>
      </c>
      <c r="B87" s="58"/>
      <c r="C87" s="58" t="s">
        <v>3016</v>
      </c>
      <c r="D87" s="58" t="s">
        <v>4792</v>
      </c>
      <c r="E87" s="72" t="s">
        <v>4793</v>
      </c>
      <c r="F87" s="120" t="s">
        <v>3019</v>
      </c>
      <c r="G87" s="58" t="s">
        <v>372</v>
      </c>
      <c r="H87" s="58" t="s">
        <v>216</v>
      </c>
      <c r="I87" s="69">
        <v>44830</v>
      </c>
      <c r="J87" s="69">
        <v>44939</v>
      </c>
      <c r="K87" s="162" t="s">
        <v>39</v>
      </c>
      <c r="L87" s="22"/>
      <c r="M87" s="215" t="str">
        <f t="shared" ca="1" si="3"/>
        <v>Tilgjengelig</v>
      </c>
      <c r="N87" s="63"/>
    </row>
    <row r="88" spans="1:14" ht="30" x14ac:dyDescent="0.25">
      <c r="A88" s="69">
        <v>44904</v>
      </c>
      <c r="B88" s="58"/>
      <c r="C88" s="58" t="s">
        <v>4530</v>
      </c>
      <c r="D88" s="58" t="s">
        <v>5623</v>
      </c>
      <c r="E88" s="72" t="s">
        <v>5624</v>
      </c>
      <c r="F88" s="120" t="s">
        <v>4533</v>
      </c>
      <c r="G88" s="58" t="s">
        <v>1580</v>
      </c>
      <c r="H88" s="58" t="s">
        <v>72</v>
      </c>
      <c r="I88" s="69">
        <v>44907</v>
      </c>
      <c r="J88" s="69">
        <v>45016</v>
      </c>
      <c r="K88" s="162" t="s">
        <v>39</v>
      </c>
      <c r="L88" s="22"/>
      <c r="M88" s="217" t="str">
        <f t="shared" ca="1" si="3"/>
        <v>Pågående mangel, med alternativer</v>
      </c>
      <c r="N88" s="22"/>
    </row>
    <row r="89" spans="1:14" ht="30" x14ac:dyDescent="0.25">
      <c r="A89" s="69">
        <v>44904</v>
      </c>
      <c r="B89" s="22"/>
      <c r="C89" s="58" t="s">
        <v>126</v>
      </c>
      <c r="D89" s="58" t="s">
        <v>5625</v>
      </c>
      <c r="E89" s="72" t="s">
        <v>5626</v>
      </c>
      <c r="F89" s="120" t="s">
        <v>32</v>
      </c>
      <c r="G89" s="58" t="s">
        <v>372</v>
      </c>
      <c r="H89" s="58" t="s">
        <v>216</v>
      </c>
      <c r="I89" s="69">
        <v>44907</v>
      </c>
      <c r="J89" s="69">
        <v>44939</v>
      </c>
      <c r="K89" s="162" t="s">
        <v>512</v>
      </c>
      <c r="L89" s="22"/>
      <c r="M89" s="215" t="str">
        <f t="shared" ca="1" si="3"/>
        <v>Tilgjengelig</v>
      </c>
      <c r="N89" s="63"/>
    </row>
    <row r="90" spans="1:14" ht="60" x14ac:dyDescent="0.25">
      <c r="A90" s="69">
        <v>44904</v>
      </c>
      <c r="B90" s="58"/>
      <c r="C90" s="58" t="s">
        <v>5627</v>
      </c>
      <c r="D90" s="58" t="s">
        <v>5628</v>
      </c>
      <c r="E90" s="72" t="s">
        <v>5629</v>
      </c>
      <c r="F90" s="120" t="s">
        <v>5630</v>
      </c>
      <c r="G90" s="58" t="s">
        <v>1580</v>
      </c>
      <c r="H90" s="58" t="s">
        <v>216</v>
      </c>
      <c r="I90" s="69">
        <v>44907</v>
      </c>
      <c r="J90" s="69">
        <v>44939</v>
      </c>
      <c r="K90" s="162" t="s">
        <v>2629</v>
      </c>
      <c r="L90" s="22"/>
      <c r="M90" s="215" t="str">
        <f t="shared" ca="1" si="3"/>
        <v>Tilgjengelig</v>
      </c>
      <c r="N90" s="58"/>
    </row>
    <row r="91" spans="1:14" ht="30" x14ac:dyDescent="0.25">
      <c r="A91" s="69">
        <v>44904</v>
      </c>
      <c r="B91" s="58"/>
      <c r="C91" s="58" t="s">
        <v>2504</v>
      </c>
      <c r="D91" s="58" t="s">
        <v>5632</v>
      </c>
      <c r="E91" s="72" t="s">
        <v>5633</v>
      </c>
      <c r="F91" s="120" t="s">
        <v>2224</v>
      </c>
      <c r="G91" s="58" t="s">
        <v>370</v>
      </c>
      <c r="H91" s="58" t="s">
        <v>216</v>
      </c>
      <c r="I91" s="69">
        <v>44907</v>
      </c>
      <c r="J91" s="69">
        <v>44939</v>
      </c>
      <c r="K91" s="162" t="s">
        <v>512</v>
      </c>
      <c r="L91" s="22"/>
      <c r="M91" s="217" t="str">
        <f t="shared" ca="1" si="3"/>
        <v>Tilgjengelig</v>
      </c>
      <c r="N91" s="58"/>
    </row>
    <row r="92" spans="1:14" ht="45" x14ac:dyDescent="0.25">
      <c r="A92" s="69">
        <v>44904</v>
      </c>
      <c r="B92" s="58"/>
      <c r="C92" s="58" t="s">
        <v>2100</v>
      </c>
      <c r="D92" s="58" t="s">
        <v>5634</v>
      </c>
      <c r="E92" s="72" t="s">
        <v>5635</v>
      </c>
      <c r="F92" s="120" t="s">
        <v>2103</v>
      </c>
      <c r="G92" s="58" t="s">
        <v>370</v>
      </c>
      <c r="H92" s="58" t="s">
        <v>216</v>
      </c>
      <c r="I92" s="69">
        <v>44907</v>
      </c>
      <c r="J92" s="69">
        <v>44939</v>
      </c>
      <c r="K92" s="162" t="s">
        <v>39</v>
      </c>
      <c r="L92" s="22"/>
      <c r="M92" s="217" t="str">
        <f t="shared" ca="1" si="3"/>
        <v>Tilgjengelig</v>
      </c>
      <c r="N92" s="22"/>
    </row>
    <row r="93" spans="1:14" ht="30" x14ac:dyDescent="0.25">
      <c r="A93" s="69">
        <v>44904</v>
      </c>
      <c r="B93" s="58"/>
      <c r="C93" s="58" t="s">
        <v>1082</v>
      </c>
      <c r="D93" s="58" t="s">
        <v>1083</v>
      </c>
      <c r="E93" s="72" t="s">
        <v>1084</v>
      </c>
      <c r="F93" s="120" t="s">
        <v>1085</v>
      </c>
      <c r="G93" s="58" t="s">
        <v>1079</v>
      </c>
      <c r="H93" s="58" t="s">
        <v>72</v>
      </c>
      <c r="I93" s="69">
        <v>44925</v>
      </c>
      <c r="J93" s="69">
        <v>44997</v>
      </c>
      <c r="K93" s="162" t="s">
        <v>45</v>
      </c>
      <c r="L93" s="22"/>
      <c r="M93" s="217" t="str">
        <f t="shared" ca="1" si="3"/>
        <v>Pågående mangel, med alternativer</v>
      </c>
      <c r="N93" s="59"/>
    </row>
    <row r="94" spans="1:14" ht="30" x14ac:dyDescent="0.25">
      <c r="A94" s="69">
        <v>44904</v>
      </c>
      <c r="B94" s="22"/>
      <c r="C94" s="58" t="s">
        <v>1496</v>
      </c>
      <c r="D94" s="58" t="s">
        <v>5636</v>
      </c>
      <c r="E94" s="72" t="s">
        <v>4893</v>
      </c>
      <c r="F94" s="120" t="s">
        <v>1499</v>
      </c>
      <c r="G94" s="58" t="s">
        <v>399</v>
      </c>
      <c r="H94" s="58" t="s">
        <v>216</v>
      </c>
      <c r="I94" s="69">
        <v>44916</v>
      </c>
      <c r="J94" s="69">
        <v>44951</v>
      </c>
      <c r="K94" s="162" t="s">
        <v>512</v>
      </c>
      <c r="L94" s="22"/>
      <c r="M94" s="215" t="str">
        <f t="shared" ca="1" si="3"/>
        <v>Tilgjengelig</v>
      </c>
      <c r="N94" s="63"/>
    </row>
    <row r="95" spans="1:14" ht="30" x14ac:dyDescent="0.25">
      <c r="A95" s="69">
        <v>44903</v>
      </c>
      <c r="B95" s="58"/>
      <c r="C95" s="58" t="s">
        <v>3183</v>
      </c>
      <c r="D95" s="58" t="s">
        <v>3903</v>
      </c>
      <c r="E95" s="72" t="s">
        <v>3904</v>
      </c>
      <c r="F95" s="120" t="s">
        <v>2997</v>
      </c>
      <c r="G95" s="58" t="s">
        <v>550</v>
      </c>
      <c r="H95" s="58" t="s">
        <v>220</v>
      </c>
      <c r="I95" s="69">
        <v>44896</v>
      </c>
      <c r="J95" s="69">
        <v>44952</v>
      </c>
      <c r="K95" s="162" t="s">
        <v>512</v>
      </c>
      <c r="L95" s="22"/>
      <c r="M95" s="217" t="str">
        <f t="shared" ca="1" si="3"/>
        <v>Tilgjengelig</v>
      </c>
      <c r="N95" s="58"/>
    </row>
    <row r="96" spans="1:14" ht="30" x14ac:dyDescent="0.25">
      <c r="A96" s="69">
        <v>44903</v>
      </c>
      <c r="B96" s="58"/>
      <c r="C96" s="58" t="s">
        <v>2643</v>
      </c>
      <c r="D96" s="58" t="s">
        <v>2644</v>
      </c>
      <c r="E96" s="72" t="s">
        <v>2645</v>
      </c>
      <c r="F96" s="120" t="s">
        <v>2646</v>
      </c>
      <c r="G96" s="58" t="s">
        <v>386</v>
      </c>
      <c r="H96" s="58" t="s">
        <v>221</v>
      </c>
      <c r="I96" s="69">
        <v>44903</v>
      </c>
      <c r="J96" s="69">
        <v>44985</v>
      </c>
      <c r="K96" s="162" t="s">
        <v>39</v>
      </c>
      <c r="L96" s="22"/>
      <c r="M96" s="217" t="str">
        <f t="shared" ca="1" si="3"/>
        <v>Pågående mangel, med alternativer</v>
      </c>
      <c r="N96" s="58"/>
    </row>
    <row r="97" spans="1:14" ht="60" x14ac:dyDescent="0.25">
      <c r="A97" s="69">
        <v>44903</v>
      </c>
      <c r="B97" s="58"/>
      <c r="C97" s="58" t="s">
        <v>2986</v>
      </c>
      <c r="D97" s="58" t="s">
        <v>5595</v>
      </c>
      <c r="E97" s="72" t="s">
        <v>5596</v>
      </c>
      <c r="F97" s="120" t="s">
        <v>2989</v>
      </c>
      <c r="G97" s="58" t="s">
        <v>386</v>
      </c>
      <c r="H97" s="58" t="s">
        <v>223</v>
      </c>
      <c r="I97" s="69">
        <v>44903</v>
      </c>
      <c r="J97" s="69">
        <v>44985</v>
      </c>
      <c r="K97" s="162" t="s">
        <v>5690</v>
      </c>
      <c r="L97" s="22"/>
      <c r="M97" s="217" t="str">
        <f t="shared" ca="1" si="3"/>
        <v>Pågående mangel, med alternativer</v>
      </c>
      <c r="N97" s="22"/>
    </row>
    <row r="98" spans="1:14" ht="60" x14ac:dyDescent="0.25">
      <c r="A98" s="69">
        <v>44903</v>
      </c>
      <c r="B98" s="58"/>
      <c r="C98" s="58" t="s">
        <v>2986</v>
      </c>
      <c r="D98" s="58" t="s">
        <v>5597</v>
      </c>
      <c r="E98" s="72" t="s">
        <v>5598</v>
      </c>
      <c r="F98" s="120" t="s">
        <v>2989</v>
      </c>
      <c r="G98" s="58" t="s">
        <v>386</v>
      </c>
      <c r="H98" s="58" t="s">
        <v>223</v>
      </c>
      <c r="I98" s="69">
        <v>44903</v>
      </c>
      <c r="J98" s="69">
        <v>44985</v>
      </c>
      <c r="K98" s="162" t="s">
        <v>5690</v>
      </c>
      <c r="L98" s="22"/>
      <c r="M98" s="217" t="str">
        <f t="shared" ca="1" si="3"/>
        <v>Pågående mangel, med alternativer</v>
      </c>
      <c r="N98" s="59"/>
    </row>
    <row r="99" spans="1:14" ht="30" x14ac:dyDescent="0.25">
      <c r="A99" s="69">
        <v>44903</v>
      </c>
      <c r="B99" s="58"/>
      <c r="C99" s="58" t="s">
        <v>4194</v>
      </c>
      <c r="D99" s="58" t="s">
        <v>5603</v>
      </c>
      <c r="E99" s="72" t="s">
        <v>5604</v>
      </c>
      <c r="F99" s="120" t="s">
        <v>4197</v>
      </c>
      <c r="G99" s="58" t="s">
        <v>2051</v>
      </c>
      <c r="H99" s="58" t="s">
        <v>723</v>
      </c>
      <c r="I99" s="69">
        <v>44902</v>
      </c>
      <c r="J99" s="69">
        <v>44985</v>
      </c>
      <c r="K99" s="162" t="s">
        <v>512</v>
      </c>
      <c r="L99" s="22"/>
      <c r="M99" s="215" t="str">
        <f t="shared" ca="1" si="3"/>
        <v>Pågående mangel, med alternativer</v>
      </c>
      <c r="N99" s="59"/>
    </row>
    <row r="100" spans="1:14" ht="45" x14ac:dyDescent="0.25">
      <c r="A100" s="69">
        <v>44903</v>
      </c>
      <c r="B100" s="58"/>
      <c r="C100" s="58" t="s">
        <v>5606</v>
      </c>
      <c r="D100" s="58" t="s">
        <v>5607</v>
      </c>
      <c r="E100" s="72" t="s">
        <v>5608</v>
      </c>
      <c r="F100" s="120" t="s">
        <v>5609</v>
      </c>
      <c r="G100" s="58" t="s">
        <v>5383</v>
      </c>
      <c r="H100" s="58" t="s">
        <v>216</v>
      </c>
      <c r="I100" s="69">
        <v>44910</v>
      </c>
      <c r="J100" s="69">
        <v>44931</v>
      </c>
      <c r="K100" s="162" t="s">
        <v>199</v>
      </c>
      <c r="L100" s="22"/>
      <c r="M100" s="215" t="str">
        <f t="shared" ca="1" si="3"/>
        <v>Tilgjengelig</v>
      </c>
      <c r="N100" s="58"/>
    </row>
    <row r="101" spans="1:14" ht="45" x14ac:dyDescent="0.25">
      <c r="A101" s="69">
        <v>44903</v>
      </c>
      <c r="B101" s="58"/>
      <c r="C101" s="58" t="s">
        <v>5610</v>
      </c>
      <c r="D101" s="58" t="s">
        <v>5611</v>
      </c>
      <c r="E101" s="72" t="s">
        <v>5612</v>
      </c>
      <c r="F101" s="120" t="s">
        <v>5613</v>
      </c>
      <c r="G101" s="58" t="s">
        <v>5614</v>
      </c>
      <c r="H101" s="58" t="s">
        <v>220</v>
      </c>
      <c r="I101" s="69">
        <v>44896</v>
      </c>
      <c r="J101" s="69">
        <v>44970</v>
      </c>
      <c r="K101" s="162" t="s">
        <v>44</v>
      </c>
      <c r="L101" s="22"/>
      <c r="M101" s="215" t="str">
        <f t="shared" ca="1" si="3"/>
        <v>Pågående mangel, med alternativer</v>
      </c>
      <c r="N101" s="58"/>
    </row>
    <row r="102" spans="1:14" ht="30" x14ac:dyDescent="0.25">
      <c r="A102" s="69">
        <v>44903</v>
      </c>
      <c r="B102" s="58" t="s">
        <v>5746</v>
      </c>
      <c r="C102" s="58" t="s">
        <v>4485</v>
      </c>
      <c r="D102" s="58" t="s">
        <v>4486</v>
      </c>
      <c r="E102" s="72" t="s">
        <v>4487</v>
      </c>
      <c r="F102" s="120" t="s">
        <v>4488</v>
      </c>
      <c r="G102" s="58" t="s">
        <v>364</v>
      </c>
      <c r="H102" s="58" t="s">
        <v>220</v>
      </c>
      <c r="I102" s="69">
        <v>44902</v>
      </c>
      <c r="J102" s="69">
        <v>44912</v>
      </c>
      <c r="K102" s="162" t="s">
        <v>45</v>
      </c>
      <c r="L102" s="22"/>
      <c r="M102" s="215" t="str">
        <f t="shared" ca="1" si="3"/>
        <v>Tilgjengelig</v>
      </c>
      <c r="N102" s="58" t="s">
        <v>5565</v>
      </c>
    </row>
    <row r="103" spans="1:14" ht="60" x14ac:dyDescent="0.25">
      <c r="A103" s="69">
        <v>44902</v>
      </c>
      <c r="B103" s="58"/>
      <c r="C103" s="58" t="s">
        <v>5581</v>
      </c>
      <c r="D103" s="58" t="s">
        <v>5582</v>
      </c>
      <c r="E103" s="72" t="s">
        <v>5583</v>
      </c>
      <c r="F103" s="120" t="s">
        <v>5584</v>
      </c>
      <c r="G103" s="58" t="s">
        <v>3276</v>
      </c>
      <c r="H103" s="58" t="s">
        <v>72</v>
      </c>
      <c r="I103" s="69">
        <v>44902</v>
      </c>
      <c r="J103" s="69">
        <v>44978</v>
      </c>
      <c r="K103" s="162" t="s">
        <v>5671</v>
      </c>
      <c r="L103" s="22"/>
      <c r="M103" s="215" t="str">
        <f t="shared" ca="1" si="3"/>
        <v>Pågående mangel, med alternativer</v>
      </c>
      <c r="N103" s="22"/>
    </row>
    <row r="104" spans="1:14" ht="30" x14ac:dyDescent="0.25">
      <c r="A104" s="69">
        <v>44902</v>
      </c>
      <c r="B104" s="58"/>
      <c r="C104" s="58" t="s">
        <v>640</v>
      </c>
      <c r="D104" s="58" t="s">
        <v>5585</v>
      </c>
      <c r="E104" s="72" t="s">
        <v>5586</v>
      </c>
      <c r="F104" s="120" t="s">
        <v>643</v>
      </c>
      <c r="G104" s="58" t="s">
        <v>644</v>
      </c>
      <c r="H104" s="58" t="s">
        <v>220</v>
      </c>
      <c r="I104" s="69">
        <v>44876</v>
      </c>
      <c r="J104" s="69">
        <v>44958</v>
      </c>
      <c r="K104" s="162" t="s">
        <v>512</v>
      </c>
      <c r="L104" s="22"/>
      <c r="M104" s="215" t="str">
        <f t="shared" ca="1" si="3"/>
        <v>Pågående mangel, med alternativer</v>
      </c>
      <c r="N104" s="63"/>
    </row>
    <row r="105" spans="1:14" ht="30" x14ac:dyDescent="0.25">
      <c r="A105" s="69">
        <v>44902</v>
      </c>
      <c r="B105" s="58"/>
      <c r="C105" s="58" t="s">
        <v>4302</v>
      </c>
      <c r="D105" s="58" t="s">
        <v>5587</v>
      </c>
      <c r="E105" s="72" t="s">
        <v>5588</v>
      </c>
      <c r="F105" s="120" t="s">
        <v>4305</v>
      </c>
      <c r="G105" s="58" t="s">
        <v>644</v>
      </c>
      <c r="H105" s="58" t="s">
        <v>220</v>
      </c>
      <c r="I105" s="69">
        <v>44896</v>
      </c>
      <c r="J105" s="69">
        <v>45000</v>
      </c>
      <c r="K105" s="162" t="s">
        <v>39</v>
      </c>
      <c r="L105" s="22"/>
      <c r="M105" s="217" t="str">
        <f t="shared" ca="1" si="3"/>
        <v>Pågående mangel, med alternativer</v>
      </c>
      <c r="N105" s="58"/>
    </row>
    <row r="106" spans="1:14" ht="30" x14ac:dyDescent="0.25">
      <c r="A106" s="69">
        <v>44901</v>
      </c>
      <c r="B106" s="58"/>
      <c r="C106" s="58" t="s">
        <v>1218</v>
      </c>
      <c r="D106" s="58" t="s">
        <v>4211</v>
      </c>
      <c r="E106" s="72">
        <v>427854</v>
      </c>
      <c r="F106" s="120" t="s">
        <v>38</v>
      </c>
      <c r="G106" s="58" t="s">
        <v>364</v>
      </c>
      <c r="H106" s="58" t="s">
        <v>71</v>
      </c>
      <c r="I106" s="69">
        <v>44895</v>
      </c>
      <c r="J106" s="69">
        <v>44917</v>
      </c>
      <c r="K106" s="162" t="s">
        <v>39</v>
      </c>
      <c r="L106" s="22"/>
      <c r="M106" s="217" t="str">
        <f t="shared" ca="1" si="3"/>
        <v>Tilgjengelig</v>
      </c>
      <c r="N106" s="22"/>
    </row>
    <row r="107" spans="1:14" ht="30" x14ac:dyDescent="0.25">
      <c r="A107" s="69">
        <v>44901</v>
      </c>
      <c r="B107" s="58"/>
      <c r="C107" s="58" t="s">
        <v>5569</v>
      </c>
      <c r="D107" s="58" t="s">
        <v>5570</v>
      </c>
      <c r="E107" s="72" t="s">
        <v>5571</v>
      </c>
      <c r="F107" s="120" t="s">
        <v>5572</v>
      </c>
      <c r="G107" s="58" t="s">
        <v>372</v>
      </c>
      <c r="H107" s="58" t="s">
        <v>216</v>
      </c>
      <c r="I107" s="69">
        <v>44901</v>
      </c>
      <c r="J107" s="69">
        <v>44939</v>
      </c>
      <c r="K107" s="162" t="s">
        <v>39</v>
      </c>
      <c r="L107" s="22"/>
      <c r="M107" s="217" t="str">
        <f t="shared" ca="1" si="3"/>
        <v>Tilgjengelig</v>
      </c>
      <c r="N107" s="59"/>
    </row>
    <row r="108" spans="1:14" ht="45" x14ac:dyDescent="0.25">
      <c r="A108" s="69">
        <v>44901</v>
      </c>
      <c r="B108" s="58"/>
      <c r="C108" s="58" t="s">
        <v>126</v>
      </c>
      <c r="D108" s="58" t="s">
        <v>5573</v>
      </c>
      <c r="E108" s="72" t="s">
        <v>5574</v>
      </c>
      <c r="F108" s="120" t="s">
        <v>32</v>
      </c>
      <c r="G108" s="58" t="s">
        <v>372</v>
      </c>
      <c r="H108" s="58" t="s">
        <v>216</v>
      </c>
      <c r="I108" s="69">
        <v>44901</v>
      </c>
      <c r="J108" s="69">
        <v>44985</v>
      </c>
      <c r="K108" s="209" t="s">
        <v>5881</v>
      </c>
      <c r="L108" s="158" t="s">
        <v>5882</v>
      </c>
      <c r="M108" s="217" t="str">
        <f t="shared" ca="1" si="3"/>
        <v>Pågående mangel, med alternativer</v>
      </c>
      <c r="N108" s="63"/>
    </row>
    <row r="109" spans="1:14" ht="30" x14ac:dyDescent="0.25">
      <c r="A109" s="69">
        <v>44901</v>
      </c>
      <c r="B109" s="58"/>
      <c r="C109" s="58" t="s">
        <v>3711</v>
      </c>
      <c r="D109" s="58" t="s">
        <v>5577</v>
      </c>
      <c r="E109" s="72" t="s">
        <v>5578</v>
      </c>
      <c r="F109" s="120" t="s">
        <v>3714</v>
      </c>
      <c r="G109" s="58" t="s">
        <v>3596</v>
      </c>
      <c r="H109" s="58" t="s">
        <v>216</v>
      </c>
      <c r="I109" s="69">
        <v>44897</v>
      </c>
      <c r="J109" s="69">
        <v>44942</v>
      </c>
      <c r="K109" s="162" t="s">
        <v>512</v>
      </c>
      <c r="L109" s="22"/>
      <c r="M109" s="217" t="str">
        <f t="shared" ca="1" si="3"/>
        <v>Tilgjengelig</v>
      </c>
      <c r="N109" s="58"/>
    </row>
    <row r="110" spans="1:14" ht="30" x14ac:dyDescent="0.25">
      <c r="A110" s="69">
        <v>44900</v>
      </c>
      <c r="B110" s="58"/>
      <c r="C110" s="58" t="s">
        <v>3118</v>
      </c>
      <c r="D110" s="58" t="s">
        <v>5545</v>
      </c>
      <c r="E110" s="72" t="s">
        <v>5546</v>
      </c>
      <c r="F110" s="120" t="s">
        <v>3121</v>
      </c>
      <c r="G110" s="58" t="s">
        <v>5547</v>
      </c>
      <c r="H110" s="58" t="s">
        <v>72</v>
      </c>
      <c r="I110" s="69">
        <v>44922</v>
      </c>
      <c r="J110" s="69">
        <v>45005</v>
      </c>
      <c r="K110" s="162" t="s">
        <v>39</v>
      </c>
      <c r="L110" s="22"/>
      <c r="M110" s="217" t="str">
        <f t="shared" ref="M110:M141" ca="1" si="4">IF(AND(J110&gt;TODAY(),I110&lt;=TODAY()),"Pågående mangel, med alternativer","Tilgjengelig")</f>
        <v>Pågående mangel, med alternativer</v>
      </c>
      <c r="N110" s="22"/>
    </row>
    <row r="111" spans="1:14" ht="30" x14ac:dyDescent="0.25">
      <c r="A111" s="69">
        <v>44900</v>
      </c>
      <c r="B111" s="58" t="s">
        <v>5544</v>
      </c>
      <c r="C111" s="58" t="s">
        <v>5465</v>
      </c>
      <c r="D111" s="58" t="s">
        <v>5549</v>
      </c>
      <c r="E111" s="72" t="s">
        <v>5550</v>
      </c>
      <c r="F111" s="120" t="s">
        <v>5468</v>
      </c>
      <c r="G111" s="58" t="s">
        <v>1138</v>
      </c>
      <c r="H111" s="58" t="s">
        <v>223</v>
      </c>
      <c r="I111" s="69">
        <v>44897</v>
      </c>
      <c r="J111" s="69">
        <v>44972</v>
      </c>
      <c r="K111" s="162" t="s">
        <v>512</v>
      </c>
      <c r="L111" s="22"/>
      <c r="M111" s="215" t="str">
        <f t="shared" ca="1" si="4"/>
        <v>Pågående mangel, med alternativer</v>
      </c>
      <c r="N111" s="63" t="s">
        <v>5551</v>
      </c>
    </row>
    <row r="112" spans="1:14" ht="30" x14ac:dyDescent="0.25">
      <c r="A112" s="69">
        <v>44900</v>
      </c>
      <c r="B112" s="58"/>
      <c r="C112" s="58" t="s">
        <v>2686</v>
      </c>
      <c r="D112" s="58" t="s">
        <v>5552</v>
      </c>
      <c r="E112" s="72" t="s">
        <v>5553</v>
      </c>
      <c r="F112" s="120" t="s">
        <v>2689</v>
      </c>
      <c r="G112" s="58" t="s">
        <v>386</v>
      </c>
      <c r="H112" s="58" t="s">
        <v>223</v>
      </c>
      <c r="I112" s="69">
        <v>44897</v>
      </c>
      <c r="J112" s="69">
        <v>44944</v>
      </c>
      <c r="K112" s="162" t="s">
        <v>39</v>
      </c>
      <c r="L112" s="22"/>
      <c r="M112" s="215" t="str">
        <f t="shared" ca="1" si="4"/>
        <v>Tilgjengelig</v>
      </c>
      <c r="N112" s="22"/>
    </row>
    <row r="113" spans="1:14" ht="30" x14ac:dyDescent="0.25">
      <c r="A113" s="69">
        <v>44900</v>
      </c>
      <c r="B113" s="58"/>
      <c r="C113" s="58" t="s">
        <v>3247</v>
      </c>
      <c r="D113" s="58" t="s">
        <v>5554</v>
      </c>
      <c r="E113" s="72" t="s">
        <v>5555</v>
      </c>
      <c r="F113" s="120" t="s">
        <v>3250</v>
      </c>
      <c r="G113" s="58" t="s">
        <v>386</v>
      </c>
      <c r="H113" s="58" t="s">
        <v>223</v>
      </c>
      <c r="I113" s="69">
        <v>44897</v>
      </c>
      <c r="J113" s="69">
        <v>44951</v>
      </c>
      <c r="K113" s="162" t="s">
        <v>39</v>
      </c>
      <c r="L113" s="22"/>
      <c r="M113" s="215" t="str">
        <f t="shared" ca="1" si="4"/>
        <v>Tilgjengelig</v>
      </c>
      <c r="N113" s="22"/>
    </row>
    <row r="114" spans="1:14" ht="30" x14ac:dyDescent="0.25">
      <c r="A114" s="69">
        <v>44900</v>
      </c>
      <c r="B114" s="58"/>
      <c r="C114" s="58" t="s">
        <v>2643</v>
      </c>
      <c r="D114" s="58" t="s">
        <v>3370</v>
      </c>
      <c r="E114" s="72" t="s">
        <v>3371</v>
      </c>
      <c r="F114" s="120" t="s">
        <v>2646</v>
      </c>
      <c r="G114" s="58" t="s">
        <v>386</v>
      </c>
      <c r="H114" s="58" t="s">
        <v>528</v>
      </c>
      <c r="I114" s="69">
        <v>44900</v>
      </c>
      <c r="J114" s="69">
        <v>44985</v>
      </c>
      <c r="K114" s="162" t="s">
        <v>39</v>
      </c>
      <c r="L114" s="22"/>
      <c r="M114" s="215" t="str">
        <f t="shared" ca="1" si="4"/>
        <v>Pågående mangel, med alternativer</v>
      </c>
      <c r="N114" s="58"/>
    </row>
    <row r="115" spans="1:14" ht="30" x14ac:dyDescent="0.25">
      <c r="A115" s="69">
        <v>44900</v>
      </c>
      <c r="B115" s="58"/>
      <c r="C115" s="58" t="s">
        <v>492</v>
      </c>
      <c r="D115" s="58" t="s">
        <v>2263</v>
      </c>
      <c r="E115" s="72" t="s">
        <v>2264</v>
      </c>
      <c r="F115" s="120" t="s">
        <v>75</v>
      </c>
      <c r="G115" s="58" t="s">
        <v>386</v>
      </c>
      <c r="H115" s="58" t="s">
        <v>674</v>
      </c>
      <c r="I115" s="69">
        <v>44900</v>
      </c>
      <c r="J115" s="69">
        <v>44972</v>
      </c>
      <c r="K115" s="162" t="s">
        <v>3271</v>
      </c>
      <c r="L115" s="158" t="s">
        <v>5822</v>
      </c>
      <c r="M115" s="217" t="str">
        <f t="shared" ca="1" si="4"/>
        <v>Pågående mangel, med alternativer</v>
      </c>
      <c r="N115" s="22"/>
    </row>
    <row r="116" spans="1:14" ht="90" x14ac:dyDescent="0.25">
      <c r="A116" s="69">
        <v>44900</v>
      </c>
      <c r="B116" s="58"/>
      <c r="C116" s="58" t="s">
        <v>492</v>
      </c>
      <c r="D116" s="58" t="s">
        <v>2407</v>
      </c>
      <c r="E116" s="72" t="s">
        <v>2408</v>
      </c>
      <c r="F116" s="120" t="s">
        <v>75</v>
      </c>
      <c r="G116" s="58" t="s">
        <v>386</v>
      </c>
      <c r="H116" s="58" t="s">
        <v>674</v>
      </c>
      <c r="I116" s="69">
        <v>44900</v>
      </c>
      <c r="J116" s="69">
        <v>44972</v>
      </c>
      <c r="K116" s="162" t="s">
        <v>5820</v>
      </c>
      <c r="L116" s="158" t="s">
        <v>5821</v>
      </c>
      <c r="M116" s="215" t="str">
        <f t="shared" ca="1" si="4"/>
        <v>Pågående mangel, med alternativer</v>
      </c>
      <c r="N116" s="63"/>
    </row>
    <row r="117" spans="1:14" ht="30" x14ac:dyDescent="0.25">
      <c r="A117" s="69">
        <v>44900</v>
      </c>
      <c r="B117" s="58" t="s">
        <v>5703</v>
      </c>
      <c r="C117" s="58" t="s">
        <v>2686</v>
      </c>
      <c r="D117" s="58" t="s">
        <v>5561</v>
      </c>
      <c r="E117" s="72" t="s">
        <v>5562</v>
      </c>
      <c r="F117" s="120" t="s">
        <v>2689</v>
      </c>
      <c r="G117" s="58" t="s">
        <v>386</v>
      </c>
      <c r="H117" s="58" t="s">
        <v>223</v>
      </c>
      <c r="I117" s="69">
        <v>44897</v>
      </c>
      <c r="J117" s="69">
        <v>44910</v>
      </c>
      <c r="K117" s="162" t="s">
        <v>512</v>
      </c>
      <c r="L117" s="140"/>
      <c r="M117" s="215" t="str">
        <f t="shared" ca="1" si="4"/>
        <v>Tilgjengelig</v>
      </c>
      <c r="N117" s="58" t="s">
        <v>5705</v>
      </c>
    </row>
    <row r="118" spans="1:14" ht="30" x14ac:dyDescent="0.25">
      <c r="A118" s="69">
        <v>44897</v>
      </c>
      <c r="B118" s="58"/>
      <c r="C118" s="58" t="s">
        <v>2504</v>
      </c>
      <c r="D118" s="58" t="s">
        <v>5534</v>
      </c>
      <c r="E118" s="72" t="s">
        <v>5535</v>
      </c>
      <c r="F118" s="120" t="s">
        <v>2224</v>
      </c>
      <c r="G118" s="58" t="s">
        <v>2507</v>
      </c>
      <c r="H118" s="58" t="s">
        <v>220</v>
      </c>
      <c r="I118" s="69">
        <v>44846</v>
      </c>
      <c r="J118" s="69">
        <v>45015</v>
      </c>
      <c r="K118" s="162" t="s">
        <v>5875</v>
      </c>
      <c r="L118" s="140"/>
      <c r="M118" s="217" t="str">
        <f t="shared" ca="1" si="4"/>
        <v>Pågående mangel, med alternativer</v>
      </c>
      <c r="N118" s="58"/>
    </row>
    <row r="119" spans="1:14" ht="60" x14ac:dyDescent="0.25">
      <c r="A119" s="69">
        <v>44897</v>
      </c>
      <c r="B119" s="58" t="s">
        <v>5536</v>
      </c>
      <c r="C119" s="58" t="s">
        <v>3402</v>
      </c>
      <c r="D119" s="58" t="s">
        <v>3403</v>
      </c>
      <c r="E119" s="72" t="s">
        <v>3404</v>
      </c>
      <c r="F119" s="120" t="s">
        <v>3405</v>
      </c>
      <c r="G119" s="58" t="s">
        <v>3406</v>
      </c>
      <c r="H119" s="58" t="s">
        <v>220</v>
      </c>
      <c r="I119" s="69">
        <v>44911</v>
      </c>
      <c r="J119" s="69">
        <v>44951</v>
      </c>
      <c r="K119" s="162" t="s">
        <v>4295</v>
      </c>
      <c r="L119" s="140" t="s">
        <v>5615</v>
      </c>
      <c r="M119" s="217" t="str">
        <f t="shared" ca="1" si="4"/>
        <v>Tilgjengelig</v>
      </c>
      <c r="N119" s="22" t="s">
        <v>4631</v>
      </c>
    </row>
    <row r="120" spans="1:14" ht="30" x14ac:dyDescent="0.25">
      <c r="A120" s="69">
        <v>44897</v>
      </c>
      <c r="B120" s="58"/>
      <c r="C120" s="58" t="s">
        <v>4700</v>
      </c>
      <c r="D120" s="58" t="s">
        <v>4701</v>
      </c>
      <c r="E120" s="72" t="s">
        <v>4702</v>
      </c>
      <c r="F120" s="120" t="s">
        <v>595</v>
      </c>
      <c r="G120" s="58" t="s">
        <v>62</v>
      </c>
      <c r="H120" s="58" t="s">
        <v>220</v>
      </c>
      <c r="I120" s="69">
        <v>44935</v>
      </c>
      <c r="J120" s="69">
        <v>44967</v>
      </c>
      <c r="K120" s="162" t="s">
        <v>5589</v>
      </c>
      <c r="L120" s="140"/>
      <c r="M120" s="218" t="str">
        <f t="shared" ca="1" si="4"/>
        <v>Pågående mangel, med alternativer</v>
      </c>
      <c r="N120" s="63"/>
    </row>
    <row r="121" spans="1:14" ht="30" x14ac:dyDescent="0.25">
      <c r="A121" s="69">
        <v>44897</v>
      </c>
      <c r="B121" s="58"/>
      <c r="C121" s="58" t="s">
        <v>2035</v>
      </c>
      <c r="D121" s="58" t="s">
        <v>4584</v>
      </c>
      <c r="E121" s="72" t="s">
        <v>4585</v>
      </c>
      <c r="F121" s="120" t="s">
        <v>2038</v>
      </c>
      <c r="G121" s="58" t="s">
        <v>4586</v>
      </c>
      <c r="H121" s="58" t="s">
        <v>36</v>
      </c>
      <c r="I121" s="69">
        <v>44897</v>
      </c>
      <c r="J121" s="69">
        <v>44985</v>
      </c>
      <c r="K121" s="162" t="s">
        <v>39</v>
      </c>
      <c r="L121" s="140"/>
      <c r="M121" s="218" t="str">
        <f t="shared" ca="1" si="4"/>
        <v>Pågående mangel, med alternativer</v>
      </c>
      <c r="N121" s="58"/>
    </row>
    <row r="122" spans="1:14" ht="30" x14ac:dyDescent="0.25">
      <c r="A122" s="69">
        <v>44897</v>
      </c>
      <c r="B122" s="58"/>
      <c r="C122" s="58" t="s">
        <v>5537</v>
      </c>
      <c r="D122" s="58" t="s">
        <v>5538</v>
      </c>
      <c r="E122" s="72" t="s">
        <v>5539</v>
      </c>
      <c r="F122" s="120" t="s">
        <v>5540</v>
      </c>
      <c r="G122" s="58" t="s">
        <v>624</v>
      </c>
      <c r="H122" s="58" t="s">
        <v>220</v>
      </c>
      <c r="I122" s="69">
        <v>44867</v>
      </c>
      <c r="J122" s="69">
        <v>44917</v>
      </c>
      <c r="K122" s="162" t="s">
        <v>45</v>
      </c>
      <c r="L122" s="140"/>
      <c r="M122" s="217" t="str">
        <f t="shared" ca="1" si="4"/>
        <v>Tilgjengelig</v>
      </c>
      <c r="N122" s="58"/>
    </row>
    <row r="123" spans="1:14" ht="75" x14ac:dyDescent="0.25">
      <c r="A123" s="69">
        <v>44896</v>
      </c>
      <c r="B123" s="69" t="s">
        <v>5857</v>
      </c>
      <c r="C123" s="58" t="s">
        <v>2759</v>
      </c>
      <c r="D123" s="58" t="s">
        <v>5527</v>
      </c>
      <c r="E123" s="72" t="s">
        <v>5528</v>
      </c>
      <c r="F123" s="120" t="s">
        <v>2762</v>
      </c>
      <c r="G123" s="58" t="s">
        <v>950</v>
      </c>
      <c r="H123" s="58" t="s">
        <v>223</v>
      </c>
      <c r="I123" s="69">
        <v>44964</v>
      </c>
      <c r="J123" s="69">
        <v>44978</v>
      </c>
      <c r="K123" s="162" t="s">
        <v>39</v>
      </c>
      <c r="L123" s="140"/>
      <c r="M123" s="217" t="str">
        <f t="shared" ca="1" si="4"/>
        <v>Tilgjengelig</v>
      </c>
      <c r="N123" s="22" t="s">
        <v>5858</v>
      </c>
    </row>
    <row r="124" spans="1:14" ht="75" x14ac:dyDescent="0.25">
      <c r="A124" s="69">
        <v>44896</v>
      </c>
      <c r="B124" s="69" t="s">
        <v>5857</v>
      </c>
      <c r="C124" s="58" t="s">
        <v>2759</v>
      </c>
      <c r="D124" s="58" t="s">
        <v>2760</v>
      </c>
      <c r="E124" s="72" t="s">
        <v>2761</v>
      </c>
      <c r="F124" s="120" t="s">
        <v>2762</v>
      </c>
      <c r="G124" s="58" t="s">
        <v>950</v>
      </c>
      <c r="H124" s="58" t="s">
        <v>223</v>
      </c>
      <c r="I124" s="69">
        <v>44930</v>
      </c>
      <c r="J124" s="69">
        <v>44978</v>
      </c>
      <c r="K124" s="162" t="s">
        <v>39</v>
      </c>
      <c r="L124" s="140"/>
      <c r="M124" s="215" t="str">
        <f t="shared" ca="1" si="4"/>
        <v>Pågående mangel, med alternativer</v>
      </c>
      <c r="N124" s="59" t="s">
        <v>5859</v>
      </c>
    </row>
    <row r="125" spans="1:14" ht="60" x14ac:dyDescent="0.25">
      <c r="A125" s="69">
        <v>44896</v>
      </c>
      <c r="B125" s="58"/>
      <c r="C125" s="58" t="s">
        <v>1266</v>
      </c>
      <c r="D125" s="58" t="s">
        <v>1290</v>
      </c>
      <c r="E125" s="72" t="s">
        <v>1291</v>
      </c>
      <c r="F125" s="120" t="s">
        <v>1269</v>
      </c>
      <c r="G125" s="58" t="s">
        <v>3356</v>
      </c>
      <c r="H125" s="58" t="s">
        <v>216</v>
      </c>
      <c r="I125" s="69">
        <v>44908</v>
      </c>
      <c r="J125" s="69">
        <v>44942</v>
      </c>
      <c r="K125" s="162" t="s">
        <v>522</v>
      </c>
      <c r="L125" s="140"/>
      <c r="M125" s="215" t="str">
        <f t="shared" ca="1" si="4"/>
        <v>Tilgjengelig</v>
      </c>
      <c r="N125" s="59"/>
    </row>
    <row r="126" spans="1:14" ht="30" x14ac:dyDescent="0.25">
      <c r="A126" s="69">
        <v>44896</v>
      </c>
      <c r="B126" s="58" t="s">
        <v>5631</v>
      </c>
      <c r="C126" s="58" t="s">
        <v>3126</v>
      </c>
      <c r="D126" s="58" t="s">
        <v>3506</v>
      </c>
      <c r="E126" s="72" t="s">
        <v>3507</v>
      </c>
      <c r="F126" s="120" t="s">
        <v>3129</v>
      </c>
      <c r="G126" s="58" t="s">
        <v>1580</v>
      </c>
      <c r="H126" s="58" t="s">
        <v>216</v>
      </c>
      <c r="I126" s="69">
        <v>44900</v>
      </c>
      <c r="J126" s="69">
        <v>44939</v>
      </c>
      <c r="K126" s="162" t="s">
        <v>45</v>
      </c>
      <c r="L126" s="140"/>
      <c r="M126" s="215" t="str">
        <f t="shared" ca="1" si="4"/>
        <v>Tilgjengelig</v>
      </c>
      <c r="N126" s="58" t="s">
        <v>5083</v>
      </c>
    </row>
    <row r="127" spans="1:14" ht="30" x14ac:dyDescent="0.25">
      <c r="A127" s="69">
        <v>44896</v>
      </c>
      <c r="B127" s="58"/>
      <c r="C127" s="58" t="s">
        <v>3224</v>
      </c>
      <c r="D127" s="58" t="s">
        <v>3965</v>
      </c>
      <c r="E127" s="72" t="s">
        <v>3226</v>
      </c>
      <c r="F127" s="120" t="s">
        <v>3227</v>
      </c>
      <c r="G127" s="58" t="s">
        <v>3228</v>
      </c>
      <c r="H127" s="58" t="s">
        <v>216</v>
      </c>
      <c r="I127" s="69">
        <v>44896</v>
      </c>
      <c r="J127" s="69">
        <v>44911</v>
      </c>
      <c r="K127" s="162" t="s">
        <v>45</v>
      </c>
      <c r="L127" s="140"/>
      <c r="M127" s="217" t="str">
        <f t="shared" ca="1" si="4"/>
        <v>Tilgjengelig</v>
      </c>
      <c r="N127" s="22"/>
    </row>
    <row r="128" spans="1:14" ht="30" x14ac:dyDescent="0.25">
      <c r="A128" s="69">
        <v>44895</v>
      </c>
      <c r="B128" s="58"/>
      <c r="C128" s="58" t="s">
        <v>135</v>
      </c>
      <c r="D128" s="58" t="s">
        <v>5507</v>
      </c>
      <c r="E128" s="72" t="s">
        <v>5508</v>
      </c>
      <c r="F128" s="120" t="s">
        <v>48</v>
      </c>
      <c r="G128" s="58" t="s">
        <v>950</v>
      </c>
      <c r="H128" s="58" t="s">
        <v>528</v>
      </c>
      <c r="I128" s="69">
        <v>44893</v>
      </c>
      <c r="J128" s="69">
        <v>44957</v>
      </c>
      <c r="K128" s="162" t="s">
        <v>39</v>
      </c>
      <c r="L128" s="140"/>
      <c r="M128" s="215" t="str">
        <f t="shared" ca="1" si="4"/>
        <v>Pågående mangel, med alternativer</v>
      </c>
      <c r="N128" s="63"/>
    </row>
    <row r="129" spans="1:14" ht="75" x14ac:dyDescent="0.25">
      <c r="A129" s="69">
        <v>44895</v>
      </c>
      <c r="B129" s="58" t="s">
        <v>5771</v>
      </c>
      <c r="C129" s="58" t="s">
        <v>4691</v>
      </c>
      <c r="D129" s="58" t="s">
        <v>4692</v>
      </c>
      <c r="E129" s="72" t="s">
        <v>4693</v>
      </c>
      <c r="F129" s="120" t="s">
        <v>4694</v>
      </c>
      <c r="G129" s="58" t="s">
        <v>416</v>
      </c>
      <c r="H129" s="58" t="s">
        <v>220</v>
      </c>
      <c r="I129" s="69">
        <v>44941</v>
      </c>
      <c r="J129" s="69">
        <v>44916</v>
      </c>
      <c r="K129" s="162" t="s">
        <v>44</v>
      </c>
      <c r="L129" s="140" t="s">
        <v>4890</v>
      </c>
      <c r="M129" s="215" t="str">
        <f t="shared" ca="1" si="4"/>
        <v>Tilgjengelig</v>
      </c>
      <c r="N129" s="58" t="s">
        <v>5773</v>
      </c>
    </row>
    <row r="130" spans="1:14" ht="30" x14ac:dyDescent="0.25">
      <c r="A130" s="69">
        <v>44895</v>
      </c>
      <c r="B130" s="58"/>
      <c r="C130" s="58" t="s">
        <v>147</v>
      </c>
      <c r="D130" s="58" t="s">
        <v>5510</v>
      </c>
      <c r="E130" s="72" t="s">
        <v>5511</v>
      </c>
      <c r="F130" s="120" t="s">
        <v>5512</v>
      </c>
      <c r="G130" s="58" t="s">
        <v>706</v>
      </c>
      <c r="H130" s="58" t="s">
        <v>72</v>
      </c>
      <c r="I130" s="69">
        <v>44866</v>
      </c>
      <c r="J130" s="69">
        <v>44985</v>
      </c>
      <c r="K130" s="162" t="s">
        <v>41</v>
      </c>
      <c r="L130" s="140"/>
      <c r="M130" s="215" t="str">
        <f t="shared" ca="1" si="4"/>
        <v>Pågående mangel, med alternativer</v>
      </c>
      <c r="N130" s="22"/>
    </row>
    <row r="131" spans="1:14" ht="45" x14ac:dyDescent="0.25">
      <c r="A131" s="69">
        <v>44893</v>
      </c>
      <c r="B131" s="58"/>
      <c r="C131" s="58" t="s">
        <v>4559</v>
      </c>
      <c r="D131" s="58" t="s">
        <v>5481</v>
      </c>
      <c r="E131" s="72" t="s">
        <v>5482</v>
      </c>
      <c r="F131" s="120" t="s">
        <v>4562</v>
      </c>
      <c r="G131" s="58" t="s">
        <v>2749</v>
      </c>
      <c r="H131" s="58" t="s">
        <v>528</v>
      </c>
      <c r="I131" s="69">
        <v>44893</v>
      </c>
      <c r="J131" s="69">
        <v>44910</v>
      </c>
      <c r="K131" s="162" t="s">
        <v>512</v>
      </c>
      <c r="L131" s="140"/>
      <c r="M131" s="215" t="str">
        <f t="shared" ca="1" si="4"/>
        <v>Tilgjengelig</v>
      </c>
      <c r="N131" s="63"/>
    </row>
    <row r="132" spans="1:14" ht="30" x14ac:dyDescent="0.25">
      <c r="A132" s="69">
        <v>44893</v>
      </c>
      <c r="B132" s="58"/>
      <c r="C132" s="58" t="s">
        <v>4559</v>
      </c>
      <c r="D132" s="58" t="s">
        <v>5483</v>
      </c>
      <c r="E132" s="72" t="s">
        <v>5332</v>
      </c>
      <c r="F132" s="120" t="s">
        <v>4562</v>
      </c>
      <c r="G132" s="58" t="s">
        <v>2749</v>
      </c>
      <c r="H132" s="58" t="s">
        <v>3435</v>
      </c>
      <c r="I132" s="69">
        <v>44893</v>
      </c>
      <c r="J132" s="69">
        <v>44900</v>
      </c>
      <c r="K132" s="162" t="s">
        <v>5637</v>
      </c>
      <c r="L132" s="140"/>
      <c r="M132" s="215" t="str">
        <f t="shared" ca="1" si="4"/>
        <v>Tilgjengelig</v>
      </c>
      <c r="N132" s="22"/>
    </row>
    <row r="133" spans="1:14" ht="30" x14ac:dyDescent="0.25">
      <c r="A133" s="69">
        <v>44893</v>
      </c>
      <c r="B133" s="58"/>
      <c r="C133" s="58" t="s">
        <v>4389</v>
      </c>
      <c r="D133" s="58" t="s">
        <v>5484</v>
      </c>
      <c r="E133" s="72" t="s">
        <v>5485</v>
      </c>
      <c r="F133" s="120" t="s">
        <v>4392</v>
      </c>
      <c r="G133" s="58" t="s">
        <v>5486</v>
      </c>
      <c r="H133" s="58" t="s">
        <v>72</v>
      </c>
      <c r="I133" s="69">
        <v>44805</v>
      </c>
      <c r="J133" s="69">
        <v>44981</v>
      </c>
      <c r="K133" s="162" t="s">
        <v>45</v>
      </c>
      <c r="L133" s="140"/>
      <c r="M133" s="215" t="str">
        <f t="shared" ca="1" si="4"/>
        <v>Pågående mangel, med alternativer</v>
      </c>
      <c r="N133" s="63"/>
    </row>
    <row r="134" spans="1:14" ht="30" x14ac:dyDescent="0.25">
      <c r="A134" s="69">
        <v>44893</v>
      </c>
      <c r="B134" s="58"/>
      <c r="C134" s="58" t="s">
        <v>164</v>
      </c>
      <c r="D134" s="58" t="s">
        <v>3857</v>
      </c>
      <c r="E134" s="72" t="s">
        <v>3858</v>
      </c>
      <c r="F134" s="120" t="s">
        <v>165</v>
      </c>
      <c r="G134" s="58" t="s">
        <v>950</v>
      </c>
      <c r="H134" s="58" t="s">
        <v>223</v>
      </c>
      <c r="I134" s="69">
        <v>44897</v>
      </c>
      <c r="J134" s="69">
        <v>44942</v>
      </c>
      <c r="K134" s="162" t="s">
        <v>45</v>
      </c>
      <c r="L134" s="140"/>
      <c r="M134" s="219" t="str">
        <f t="shared" ca="1" si="4"/>
        <v>Tilgjengelig</v>
      </c>
      <c r="N134" s="58"/>
    </row>
    <row r="135" spans="1:14" ht="30" x14ac:dyDescent="0.25">
      <c r="A135" s="69">
        <v>44893</v>
      </c>
      <c r="B135" s="58"/>
      <c r="C135" s="58" t="s">
        <v>607</v>
      </c>
      <c r="D135" s="58" t="s">
        <v>5491</v>
      </c>
      <c r="E135" s="72" t="s">
        <v>5492</v>
      </c>
      <c r="F135" s="120" t="s">
        <v>608</v>
      </c>
      <c r="G135" s="58" t="s">
        <v>609</v>
      </c>
      <c r="H135" s="58" t="s">
        <v>71</v>
      </c>
      <c r="I135" s="69">
        <v>44958</v>
      </c>
      <c r="J135" s="69">
        <v>45107</v>
      </c>
      <c r="K135" s="162" t="s">
        <v>39</v>
      </c>
      <c r="L135" s="140"/>
      <c r="M135" s="230" t="str">
        <f t="shared" ca="1" si="4"/>
        <v>Tilgjengelig</v>
      </c>
      <c r="N135" s="22"/>
    </row>
    <row r="136" spans="1:14" ht="30" x14ac:dyDescent="0.25">
      <c r="A136" s="69">
        <v>44891</v>
      </c>
      <c r="B136" s="58" t="s">
        <v>5544</v>
      </c>
      <c r="C136" s="58" t="s">
        <v>5465</v>
      </c>
      <c r="D136" s="58" t="s">
        <v>5466</v>
      </c>
      <c r="E136" s="72" t="s">
        <v>5467</v>
      </c>
      <c r="F136" s="120" t="s">
        <v>5468</v>
      </c>
      <c r="G136" s="58" t="s">
        <v>1138</v>
      </c>
      <c r="H136" s="58" t="s">
        <v>223</v>
      </c>
      <c r="I136" s="69">
        <v>44889</v>
      </c>
      <c r="J136" s="69">
        <v>44900</v>
      </c>
      <c r="K136" s="162" t="s">
        <v>39</v>
      </c>
      <c r="L136" s="140"/>
      <c r="M136" s="217" t="str">
        <f t="shared" ca="1" si="4"/>
        <v>Tilgjengelig</v>
      </c>
      <c r="N136" s="59" t="s">
        <v>5551</v>
      </c>
    </row>
    <row r="137" spans="1:14" ht="30" x14ac:dyDescent="0.25">
      <c r="A137" s="69">
        <v>44891</v>
      </c>
      <c r="B137" s="58"/>
      <c r="C137" s="58" t="s">
        <v>3387</v>
      </c>
      <c r="D137" s="58" t="s">
        <v>4034</v>
      </c>
      <c r="E137" s="72" t="s">
        <v>4035</v>
      </c>
      <c r="F137" s="120" t="s">
        <v>3390</v>
      </c>
      <c r="G137" s="58" t="s">
        <v>386</v>
      </c>
      <c r="H137" s="58" t="s">
        <v>223</v>
      </c>
      <c r="I137" s="69">
        <v>44889</v>
      </c>
      <c r="J137" s="69">
        <v>45000</v>
      </c>
      <c r="K137" s="209" t="s">
        <v>44</v>
      </c>
      <c r="L137" s="140" t="s">
        <v>5579</v>
      </c>
      <c r="M137" s="215" t="str">
        <f t="shared" ca="1" si="4"/>
        <v>Pågående mangel, med alternativer</v>
      </c>
      <c r="N137" s="63"/>
    </row>
    <row r="138" spans="1:14" ht="30" x14ac:dyDescent="0.25">
      <c r="A138" s="69">
        <v>44891</v>
      </c>
      <c r="B138" s="58" t="s">
        <v>5703</v>
      </c>
      <c r="C138" s="58" t="s">
        <v>5469</v>
      </c>
      <c r="D138" s="58" t="s">
        <v>5470</v>
      </c>
      <c r="E138" s="72" t="s">
        <v>5471</v>
      </c>
      <c r="F138" s="120" t="s">
        <v>5472</v>
      </c>
      <c r="G138" s="58" t="s">
        <v>386</v>
      </c>
      <c r="H138" s="58" t="s">
        <v>231</v>
      </c>
      <c r="I138" s="69">
        <v>44889</v>
      </c>
      <c r="J138" s="69">
        <v>45056</v>
      </c>
      <c r="K138" s="162" t="s">
        <v>39</v>
      </c>
      <c r="L138" s="140"/>
      <c r="M138" s="215" t="str">
        <f t="shared" ca="1" si="4"/>
        <v>Pågående mangel, med alternativer</v>
      </c>
      <c r="N138" s="58" t="s">
        <v>5704</v>
      </c>
    </row>
    <row r="139" spans="1:14" ht="30" x14ac:dyDescent="0.25">
      <c r="A139" s="69">
        <v>44891</v>
      </c>
      <c r="B139" s="58"/>
      <c r="C139" s="58" t="s">
        <v>2978</v>
      </c>
      <c r="D139" s="58" t="s">
        <v>2979</v>
      </c>
      <c r="E139" s="72" t="s">
        <v>2980</v>
      </c>
      <c r="F139" s="120" t="s">
        <v>2981</v>
      </c>
      <c r="G139" s="58" t="s">
        <v>396</v>
      </c>
      <c r="H139" s="58" t="s">
        <v>223</v>
      </c>
      <c r="I139" s="69">
        <v>44889</v>
      </c>
      <c r="J139" s="69">
        <v>45000</v>
      </c>
      <c r="K139" s="162" t="s">
        <v>5640</v>
      </c>
      <c r="L139" s="140"/>
      <c r="M139" s="217" t="str">
        <f t="shared" ca="1" si="4"/>
        <v>Pågående mangel, med alternativer</v>
      </c>
      <c r="N139" s="22"/>
    </row>
    <row r="140" spans="1:14" ht="30" x14ac:dyDescent="0.25">
      <c r="A140" s="69">
        <v>44891</v>
      </c>
      <c r="B140" s="58"/>
      <c r="C140" s="58" t="s">
        <v>5473</v>
      </c>
      <c r="D140" s="58" t="s">
        <v>5474</v>
      </c>
      <c r="E140" s="72" t="s">
        <v>5475</v>
      </c>
      <c r="F140" s="120" t="s">
        <v>5476</v>
      </c>
      <c r="G140" s="58" t="s">
        <v>386</v>
      </c>
      <c r="H140" s="58" t="s">
        <v>223</v>
      </c>
      <c r="I140" s="69">
        <v>44889</v>
      </c>
      <c r="J140" s="69">
        <v>44918</v>
      </c>
      <c r="K140" s="162" t="s">
        <v>39</v>
      </c>
      <c r="L140" s="140"/>
      <c r="M140" s="215" t="str">
        <f t="shared" ca="1" si="4"/>
        <v>Tilgjengelig</v>
      </c>
      <c r="N140" s="59"/>
    </row>
    <row r="141" spans="1:14" ht="45" x14ac:dyDescent="0.25">
      <c r="A141" s="69">
        <v>44890</v>
      </c>
      <c r="B141" s="58"/>
      <c r="C141" s="58" t="s">
        <v>5451</v>
      </c>
      <c r="D141" s="58" t="s">
        <v>5452</v>
      </c>
      <c r="E141" s="72" t="s">
        <v>5453</v>
      </c>
      <c r="F141" s="120" t="s">
        <v>2333</v>
      </c>
      <c r="G141" s="58" t="s">
        <v>5454</v>
      </c>
      <c r="H141" s="58" t="s">
        <v>216</v>
      </c>
      <c r="I141" s="69">
        <v>44896</v>
      </c>
      <c r="J141" s="69">
        <v>44957</v>
      </c>
      <c r="K141" s="162" t="s">
        <v>44</v>
      </c>
      <c r="L141" s="140"/>
      <c r="M141" s="220" t="str">
        <f t="shared" ca="1" si="4"/>
        <v>Pågående mangel, med alternativer</v>
      </c>
      <c r="N141" s="59"/>
    </row>
    <row r="142" spans="1:14" ht="30" x14ac:dyDescent="0.25">
      <c r="A142" s="69">
        <v>44890</v>
      </c>
      <c r="B142" s="58"/>
      <c r="C142" s="58" t="s">
        <v>5457</v>
      </c>
      <c r="D142" s="58" t="s">
        <v>5458</v>
      </c>
      <c r="E142" s="72" t="s">
        <v>5459</v>
      </c>
      <c r="F142" s="120" t="s">
        <v>5460</v>
      </c>
      <c r="G142" s="58" t="s">
        <v>371</v>
      </c>
      <c r="H142" s="58" t="s">
        <v>72</v>
      </c>
      <c r="I142" s="69">
        <v>44890</v>
      </c>
      <c r="J142" s="69">
        <v>44986</v>
      </c>
      <c r="K142" s="210" t="s">
        <v>39</v>
      </c>
      <c r="L142" s="140"/>
      <c r="M142" s="220" t="str">
        <f t="shared" ref="M142:M155" ca="1" si="5">IF(AND(J142&gt;TODAY(),I142&lt;=TODAY()),"Pågående mangel, med alternativer","Tilgjengelig")</f>
        <v>Pågående mangel, med alternativer</v>
      </c>
      <c r="N142" s="63"/>
    </row>
    <row r="143" spans="1:14" ht="30" x14ac:dyDescent="0.25">
      <c r="A143" s="69">
        <v>44890</v>
      </c>
      <c r="B143" s="58"/>
      <c r="C143" s="58" t="s">
        <v>5461</v>
      </c>
      <c r="D143" s="58" t="s">
        <v>5462</v>
      </c>
      <c r="E143" s="72" t="s">
        <v>5463</v>
      </c>
      <c r="F143" s="120" t="s">
        <v>5464</v>
      </c>
      <c r="G143" s="58" t="s">
        <v>2538</v>
      </c>
      <c r="H143" s="58" t="s">
        <v>231</v>
      </c>
      <c r="I143" s="69">
        <v>44887</v>
      </c>
      <c r="J143" s="69">
        <v>45019</v>
      </c>
      <c r="K143" s="162" t="s">
        <v>44</v>
      </c>
      <c r="L143" s="140" t="s">
        <v>5524</v>
      </c>
      <c r="M143" s="220" t="str">
        <f t="shared" ca="1" si="5"/>
        <v>Pågående mangel, med alternativer</v>
      </c>
      <c r="N143" s="22"/>
    </row>
    <row r="144" spans="1:14" ht="30" x14ac:dyDescent="0.25">
      <c r="A144" s="69">
        <v>44889</v>
      </c>
      <c r="B144" s="58"/>
      <c r="C144" s="58" t="s">
        <v>3870</v>
      </c>
      <c r="D144" s="58" t="s">
        <v>5425</v>
      </c>
      <c r="E144" s="72" t="s">
        <v>5426</v>
      </c>
      <c r="F144" s="120" t="s">
        <v>3873</v>
      </c>
      <c r="G144" s="58" t="s">
        <v>950</v>
      </c>
      <c r="H144" s="58" t="s">
        <v>216</v>
      </c>
      <c r="I144" s="69">
        <v>44889</v>
      </c>
      <c r="J144" s="69">
        <v>44904</v>
      </c>
      <c r="K144" s="210" t="s">
        <v>39</v>
      </c>
      <c r="L144" s="140"/>
      <c r="M144" s="220" t="str">
        <f t="shared" ca="1" si="5"/>
        <v>Tilgjengelig</v>
      </c>
      <c r="N144" s="63"/>
    </row>
    <row r="145" spans="1:14" ht="30" x14ac:dyDescent="0.25">
      <c r="A145" s="69">
        <v>44889</v>
      </c>
      <c r="B145" s="58" t="s">
        <v>5703</v>
      </c>
      <c r="C145" s="58" t="s">
        <v>1893</v>
      </c>
      <c r="D145" s="58" t="s">
        <v>3478</v>
      </c>
      <c r="E145" s="72" t="s">
        <v>3479</v>
      </c>
      <c r="F145" s="120" t="s">
        <v>1896</v>
      </c>
      <c r="G145" s="58" t="s">
        <v>372</v>
      </c>
      <c r="H145" s="58" t="s">
        <v>216</v>
      </c>
      <c r="I145" s="69">
        <v>44893</v>
      </c>
      <c r="J145" s="69">
        <v>45016</v>
      </c>
      <c r="K145" s="162" t="s">
        <v>39</v>
      </c>
      <c r="L145" s="140"/>
      <c r="M145" s="220" t="str">
        <f t="shared" ca="1" si="5"/>
        <v>Pågående mangel, med alternativer</v>
      </c>
      <c r="N145" s="22" t="s">
        <v>5387</v>
      </c>
    </row>
    <row r="146" spans="1:14" ht="45" x14ac:dyDescent="0.25">
      <c r="A146" s="69">
        <v>44889</v>
      </c>
      <c r="B146" s="58"/>
      <c r="C146" s="58" t="s">
        <v>5431</v>
      </c>
      <c r="D146" s="58" t="s">
        <v>5432</v>
      </c>
      <c r="E146" s="72" t="s">
        <v>5433</v>
      </c>
      <c r="F146" s="120" t="s">
        <v>5434</v>
      </c>
      <c r="G146" s="58" t="s">
        <v>726</v>
      </c>
      <c r="H146" s="58" t="s">
        <v>220</v>
      </c>
      <c r="I146" s="69">
        <v>44806</v>
      </c>
      <c r="J146" s="69">
        <v>44985</v>
      </c>
      <c r="K146" s="162" t="s">
        <v>41</v>
      </c>
      <c r="L146" s="140"/>
      <c r="M146" s="220" t="str">
        <f t="shared" ca="1" si="5"/>
        <v>Pågående mangel, med alternativer</v>
      </c>
      <c r="N146" s="63"/>
    </row>
    <row r="147" spans="1:14" ht="30" x14ac:dyDescent="0.25">
      <c r="A147" s="69">
        <v>44889</v>
      </c>
      <c r="B147" s="58"/>
      <c r="C147" s="58" t="s">
        <v>5435</v>
      </c>
      <c r="D147" s="58" t="s">
        <v>5436</v>
      </c>
      <c r="E147" s="72" t="s">
        <v>5437</v>
      </c>
      <c r="F147" s="120" t="s">
        <v>5438</v>
      </c>
      <c r="G147" s="58" t="s">
        <v>560</v>
      </c>
      <c r="H147" s="58" t="s">
        <v>223</v>
      </c>
      <c r="I147" s="69">
        <v>44809</v>
      </c>
      <c r="J147" s="69">
        <v>44957</v>
      </c>
      <c r="K147" s="162" t="s">
        <v>45</v>
      </c>
      <c r="L147" s="140"/>
      <c r="M147" s="220" t="str">
        <f t="shared" ca="1" si="5"/>
        <v>Pågående mangel, med alternativer</v>
      </c>
      <c r="N147" s="22"/>
    </row>
    <row r="148" spans="1:14" ht="30" x14ac:dyDescent="0.25">
      <c r="A148" s="69">
        <v>44889</v>
      </c>
      <c r="B148" s="58"/>
      <c r="C148" s="58" t="s">
        <v>5439</v>
      </c>
      <c r="D148" s="58" t="s">
        <v>5440</v>
      </c>
      <c r="E148" s="72" t="s">
        <v>5441</v>
      </c>
      <c r="F148" s="120" t="s">
        <v>5438</v>
      </c>
      <c r="G148" s="58" t="s">
        <v>560</v>
      </c>
      <c r="H148" s="58" t="s">
        <v>220</v>
      </c>
      <c r="I148" s="69">
        <v>44826</v>
      </c>
      <c r="J148" s="69">
        <v>44985</v>
      </c>
      <c r="K148" s="162" t="s">
        <v>44</v>
      </c>
      <c r="L148" s="140" t="s">
        <v>5823</v>
      </c>
      <c r="M148" s="220" t="str">
        <f t="shared" ca="1" si="5"/>
        <v>Pågående mangel, med alternativer</v>
      </c>
      <c r="N148" s="63"/>
    </row>
    <row r="149" spans="1:14" ht="30" x14ac:dyDescent="0.25">
      <c r="A149" s="69">
        <v>44889</v>
      </c>
      <c r="B149" s="58"/>
      <c r="C149" s="58" t="s">
        <v>130</v>
      </c>
      <c r="D149" s="58" t="s">
        <v>5442</v>
      </c>
      <c r="E149" s="72" t="s">
        <v>5443</v>
      </c>
      <c r="F149" s="120" t="s">
        <v>4810</v>
      </c>
      <c r="G149" s="58" t="s">
        <v>560</v>
      </c>
      <c r="H149" s="58" t="s">
        <v>223</v>
      </c>
      <c r="I149" s="69">
        <v>44893</v>
      </c>
      <c r="J149" s="69">
        <v>45012</v>
      </c>
      <c r="K149" s="162" t="s">
        <v>44</v>
      </c>
      <c r="L149" s="140" t="s">
        <v>4967</v>
      </c>
      <c r="M149" s="221" t="str">
        <f t="shared" ca="1" si="5"/>
        <v>Pågående mangel, med alternativer</v>
      </c>
      <c r="N149" s="22"/>
    </row>
    <row r="150" spans="1:14" ht="30" x14ac:dyDescent="0.25">
      <c r="A150" s="69">
        <v>44889</v>
      </c>
      <c r="B150" s="58"/>
      <c r="C150" s="58" t="s">
        <v>130</v>
      </c>
      <c r="D150" s="58" t="s">
        <v>5444</v>
      </c>
      <c r="E150" s="72" t="s">
        <v>5445</v>
      </c>
      <c r="F150" s="120" t="s">
        <v>4810</v>
      </c>
      <c r="G150" s="58" t="s">
        <v>560</v>
      </c>
      <c r="H150" s="58" t="s">
        <v>223</v>
      </c>
      <c r="I150" s="69">
        <v>44875</v>
      </c>
      <c r="J150" s="69">
        <v>45036</v>
      </c>
      <c r="K150" s="162" t="s">
        <v>44</v>
      </c>
      <c r="L150" s="140" t="s">
        <v>4967</v>
      </c>
      <c r="M150" s="221" t="str">
        <f t="shared" ca="1" si="5"/>
        <v>Pågående mangel, med alternativer</v>
      </c>
      <c r="N150" s="59"/>
    </row>
    <row r="151" spans="1:14" ht="30" x14ac:dyDescent="0.25">
      <c r="A151" s="69">
        <v>44889</v>
      </c>
      <c r="B151" s="58"/>
      <c r="C151" s="58" t="s">
        <v>130</v>
      </c>
      <c r="D151" s="58" t="s">
        <v>5446</v>
      </c>
      <c r="E151" s="72" t="s">
        <v>5447</v>
      </c>
      <c r="F151" s="120" t="s">
        <v>4810</v>
      </c>
      <c r="G151" s="58" t="s">
        <v>560</v>
      </c>
      <c r="H151" s="58" t="s">
        <v>223</v>
      </c>
      <c r="I151" s="69">
        <v>44861</v>
      </c>
      <c r="J151" s="69">
        <v>45012</v>
      </c>
      <c r="K151" s="162" t="s">
        <v>44</v>
      </c>
      <c r="L151" s="140" t="s">
        <v>4967</v>
      </c>
      <c r="M151" s="220" t="str">
        <f t="shared" ca="1" si="5"/>
        <v>Pågående mangel, med alternativer</v>
      </c>
      <c r="N151" s="63"/>
    </row>
    <row r="152" spans="1:14" ht="30" x14ac:dyDescent="0.25">
      <c r="A152" s="69">
        <v>44889</v>
      </c>
      <c r="B152" s="58"/>
      <c r="C152" s="58" t="s">
        <v>130</v>
      </c>
      <c r="D152" s="58" t="s">
        <v>5448</v>
      </c>
      <c r="E152" s="72" t="s">
        <v>5449</v>
      </c>
      <c r="F152" s="120" t="s">
        <v>4810</v>
      </c>
      <c r="G152" s="58" t="s">
        <v>560</v>
      </c>
      <c r="H152" s="58" t="s">
        <v>223</v>
      </c>
      <c r="I152" s="69">
        <v>44862</v>
      </c>
      <c r="J152" s="69">
        <v>45009</v>
      </c>
      <c r="K152" s="162" t="s">
        <v>44</v>
      </c>
      <c r="L152" s="140" t="s">
        <v>4967</v>
      </c>
      <c r="M152" s="221" t="str">
        <f t="shared" ca="1" si="5"/>
        <v>Pågående mangel, med alternativer</v>
      </c>
      <c r="N152" s="22"/>
    </row>
    <row r="153" spans="1:14" ht="30" x14ac:dyDescent="0.25">
      <c r="A153" s="69">
        <v>44889</v>
      </c>
      <c r="B153" s="58"/>
      <c r="C153" s="58" t="s">
        <v>4194</v>
      </c>
      <c r="D153" s="58" t="s">
        <v>4195</v>
      </c>
      <c r="E153" s="72" t="s">
        <v>4196</v>
      </c>
      <c r="F153" s="120" t="s">
        <v>4197</v>
      </c>
      <c r="G153" s="58" t="s">
        <v>2051</v>
      </c>
      <c r="H153" s="58" t="s">
        <v>723</v>
      </c>
      <c r="I153" s="69">
        <v>44887</v>
      </c>
      <c r="J153" s="69">
        <v>45044</v>
      </c>
      <c r="K153" s="162" t="s">
        <v>512</v>
      </c>
      <c r="L153" s="140"/>
      <c r="M153" s="221" t="str">
        <f t="shared" ca="1" si="5"/>
        <v>Pågående mangel, med alternativer</v>
      </c>
      <c r="N153" s="59"/>
    </row>
    <row r="154" spans="1:14" ht="60" x14ac:dyDescent="0.25">
      <c r="A154" s="69">
        <v>44888</v>
      </c>
      <c r="B154" s="58"/>
      <c r="C154" s="58" t="s">
        <v>943</v>
      </c>
      <c r="D154" s="58" t="s">
        <v>1671</v>
      </c>
      <c r="E154" s="72" t="s">
        <v>1672</v>
      </c>
      <c r="F154" s="120" t="s">
        <v>1170</v>
      </c>
      <c r="G154" s="58" t="s">
        <v>372</v>
      </c>
      <c r="H154" s="58" t="s">
        <v>216</v>
      </c>
      <c r="I154" s="69">
        <v>44802</v>
      </c>
      <c r="J154" s="69">
        <v>44897</v>
      </c>
      <c r="K154" s="162" t="s">
        <v>498</v>
      </c>
      <c r="L154" s="140" t="s">
        <v>3553</v>
      </c>
      <c r="M154" s="220" t="str">
        <f t="shared" ca="1" si="5"/>
        <v>Tilgjengelig</v>
      </c>
      <c r="N154" s="63"/>
    </row>
    <row r="155" spans="1:14" ht="45" x14ac:dyDescent="0.25">
      <c r="A155" s="69">
        <v>44887</v>
      </c>
      <c r="B155" s="58" t="s">
        <v>5703</v>
      </c>
      <c r="C155" s="58" t="s">
        <v>3007</v>
      </c>
      <c r="D155" s="58" t="s">
        <v>3008</v>
      </c>
      <c r="E155" s="72" t="s">
        <v>3009</v>
      </c>
      <c r="F155" s="120" t="s">
        <v>3010</v>
      </c>
      <c r="G155" s="58" t="s">
        <v>3011</v>
      </c>
      <c r="H155" s="58" t="s">
        <v>72</v>
      </c>
      <c r="I155" s="69">
        <v>44887</v>
      </c>
      <c r="J155" s="69">
        <v>44958</v>
      </c>
      <c r="K155" s="162" t="s">
        <v>199</v>
      </c>
      <c r="L155" s="140"/>
      <c r="M155" s="220" t="str">
        <f t="shared" ca="1" si="5"/>
        <v>Pågående mangel, med alternativer</v>
      </c>
      <c r="N155" s="22" t="s">
        <v>5725</v>
      </c>
    </row>
    <row r="156" spans="1:14" ht="30" x14ac:dyDescent="0.25">
      <c r="A156" s="69">
        <v>44886</v>
      </c>
      <c r="B156" s="58"/>
      <c r="C156" s="22" t="s">
        <v>1798</v>
      </c>
      <c r="D156" s="58" t="s">
        <v>1803</v>
      </c>
      <c r="E156" s="72" t="s">
        <v>558</v>
      </c>
      <c r="F156" s="120" t="s">
        <v>1800</v>
      </c>
      <c r="G156" s="58" t="s">
        <v>1805</v>
      </c>
      <c r="H156" s="58" t="s">
        <v>36</v>
      </c>
      <c r="I156" s="69">
        <v>44886</v>
      </c>
      <c r="J156" s="69">
        <v>44925</v>
      </c>
      <c r="K156" s="162" t="s">
        <v>45</v>
      </c>
      <c r="L156" s="140"/>
      <c r="M156" s="215" t="str">
        <f ca="1">IF(AND(J156&gt;TODAY(),I156&lt;=TODAY()),"Pågående mangel, annen behandling nødvendig","Tilgjengelig")</f>
        <v>Tilgjengelig</v>
      </c>
      <c r="N156" s="59"/>
    </row>
    <row r="157" spans="1:14" ht="30" x14ac:dyDescent="0.25">
      <c r="A157" s="69">
        <v>44886</v>
      </c>
      <c r="B157" s="58"/>
      <c r="C157" s="58" t="s">
        <v>1798</v>
      </c>
      <c r="D157" s="58" t="s">
        <v>1801</v>
      </c>
      <c r="E157" s="72" t="s">
        <v>558</v>
      </c>
      <c r="F157" s="120" t="s">
        <v>1800</v>
      </c>
      <c r="G157" s="58" t="s">
        <v>1805</v>
      </c>
      <c r="H157" s="58" t="s">
        <v>36</v>
      </c>
      <c r="I157" s="69">
        <v>44886</v>
      </c>
      <c r="J157" s="69">
        <v>44925</v>
      </c>
      <c r="K157" s="162" t="s">
        <v>45</v>
      </c>
      <c r="L157" s="140"/>
      <c r="M157" s="215" t="str">
        <f ca="1">IF(AND(J157&gt;TODAY(),I157&lt;=TODAY()),"Pågående mangel, annen behandling nødvendig","Tilgjengelig")</f>
        <v>Tilgjengelig</v>
      </c>
      <c r="N157" s="63"/>
    </row>
    <row r="158" spans="1:14" ht="45" x14ac:dyDescent="0.25">
      <c r="A158" s="69">
        <v>44886</v>
      </c>
      <c r="B158" s="58"/>
      <c r="C158" s="58" t="s">
        <v>3272</v>
      </c>
      <c r="D158" s="58" t="s">
        <v>5412</v>
      </c>
      <c r="E158" s="72" t="s">
        <v>5413</v>
      </c>
      <c r="F158" s="120" t="s">
        <v>3275</v>
      </c>
      <c r="G158" s="58" t="s">
        <v>3276</v>
      </c>
      <c r="H158" s="58" t="s">
        <v>225</v>
      </c>
      <c r="I158" s="69">
        <v>44883</v>
      </c>
      <c r="J158" s="69">
        <v>44940</v>
      </c>
      <c r="K158" s="162" t="s">
        <v>411</v>
      </c>
      <c r="L158" s="140"/>
      <c r="M158" s="221" t="str">
        <f t="shared" ref="M158:M189" ca="1" si="6">IF(AND(J158&gt;TODAY(),I158&lt;=TODAY()),"Pågående mangel, med alternativer","Tilgjengelig")</f>
        <v>Tilgjengelig</v>
      </c>
      <c r="N158" s="22"/>
    </row>
    <row r="159" spans="1:14" ht="45" x14ac:dyDescent="0.25">
      <c r="A159" s="69">
        <v>44886</v>
      </c>
      <c r="B159" s="58"/>
      <c r="C159" s="58" t="s">
        <v>3279</v>
      </c>
      <c r="D159" s="58" t="s">
        <v>5415</v>
      </c>
      <c r="E159" s="72" t="s">
        <v>5416</v>
      </c>
      <c r="F159" s="120" t="s">
        <v>3282</v>
      </c>
      <c r="G159" s="58" t="s">
        <v>3276</v>
      </c>
      <c r="H159" s="58" t="s">
        <v>225</v>
      </c>
      <c r="I159" s="69">
        <v>44883</v>
      </c>
      <c r="J159" s="69">
        <v>44985</v>
      </c>
      <c r="K159" s="162" t="s">
        <v>411</v>
      </c>
      <c r="L159" s="140"/>
      <c r="M159" s="220" t="str">
        <f t="shared" ca="1" si="6"/>
        <v>Pågående mangel, med alternativer</v>
      </c>
      <c r="N159" s="59"/>
    </row>
    <row r="160" spans="1:14" ht="45" x14ac:dyDescent="0.25">
      <c r="A160" s="69">
        <v>44886</v>
      </c>
      <c r="B160" s="58"/>
      <c r="C160" s="58" t="s">
        <v>3279</v>
      </c>
      <c r="D160" s="58" t="s">
        <v>3517</v>
      </c>
      <c r="E160" s="72" t="s">
        <v>3518</v>
      </c>
      <c r="F160" s="120" t="s">
        <v>3282</v>
      </c>
      <c r="G160" s="58" t="s">
        <v>3276</v>
      </c>
      <c r="H160" s="58" t="s">
        <v>225</v>
      </c>
      <c r="I160" s="69">
        <v>44883</v>
      </c>
      <c r="J160" s="69">
        <v>44898</v>
      </c>
      <c r="K160" s="162" t="s">
        <v>411</v>
      </c>
      <c r="L160" s="140"/>
      <c r="M160" s="220" t="str">
        <f t="shared" ca="1" si="6"/>
        <v>Tilgjengelig</v>
      </c>
      <c r="N160" s="59"/>
    </row>
    <row r="161" spans="1:14" ht="45" x14ac:dyDescent="0.25">
      <c r="A161" s="69">
        <v>44886</v>
      </c>
      <c r="B161" s="58" t="s">
        <v>5529</v>
      </c>
      <c r="C161" s="58" t="s">
        <v>3279</v>
      </c>
      <c r="D161" s="58" t="s">
        <v>5417</v>
      </c>
      <c r="E161" s="72" t="s">
        <v>5418</v>
      </c>
      <c r="F161" s="120" t="s">
        <v>3282</v>
      </c>
      <c r="G161" s="58" t="s">
        <v>3276</v>
      </c>
      <c r="H161" s="58" t="s">
        <v>225</v>
      </c>
      <c r="I161" s="69">
        <v>44883</v>
      </c>
      <c r="J161" s="69">
        <v>44895</v>
      </c>
      <c r="K161" s="162" t="s">
        <v>411</v>
      </c>
      <c r="L161" s="140"/>
      <c r="M161" s="220" t="str">
        <f t="shared" ca="1" si="6"/>
        <v>Tilgjengelig</v>
      </c>
      <c r="N161" s="63" t="s">
        <v>5521</v>
      </c>
    </row>
    <row r="162" spans="1:14" ht="45" x14ac:dyDescent="0.25">
      <c r="A162" s="69">
        <v>44886</v>
      </c>
      <c r="B162" s="58"/>
      <c r="C162" s="58" t="s">
        <v>678</v>
      </c>
      <c r="D162" s="58" t="s">
        <v>679</v>
      </c>
      <c r="E162" s="72" t="s">
        <v>680</v>
      </c>
      <c r="F162" s="120" t="s">
        <v>681</v>
      </c>
      <c r="G162" s="58" t="s">
        <v>624</v>
      </c>
      <c r="H162" s="58" t="s">
        <v>223</v>
      </c>
      <c r="I162" s="69">
        <v>44700</v>
      </c>
      <c r="J162" s="69">
        <v>44910</v>
      </c>
      <c r="K162" s="162" t="s">
        <v>44</v>
      </c>
      <c r="L162" s="140" t="s">
        <v>1128</v>
      </c>
      <c r="M162" s="221" t="str">
        <f t="shared" ca="1" si="6"/>
        <v>Tilgjengelig</v>
      </c>
      <c r="N162" s="22"/>
    </row>
    <row r="163" spans="1:14" ht="150" x14ac:dyDescent="0.25">
      <c r="A163" s="69">
        <v>44886</v>
      </c>
      <c r="B163" s="58"/>
      <c r="C163" s="58" t="s">
        <v>4606</v>
      </c>
      <c r="D163" s="58" t="s">
        <v>4607</v>
      </c>
      <c r="E163" s="72" t="s">
        <v>4482</v>
      </c>
      <c r="F163" s="120" t="s">
        <v>4608</v>
      </c>
      <c r="G163" s="58" t="s">
        <v>294</v>
      </c>
      <c r="H163" s="58" t="s">
        <v>223</v>
      </c>
      <c r="I163" s="69">
        <v>44865</v>
      </c>
      <c r="J163" s="69">
        <v>44904</v>
      </c>
      <c r="K163" s="162" t="s">
        <v>5543</v>
      </c>
      <c r="L163" s="140"/>
      <c r="M163" s="220" t="str">
        <f t="shared" ca="1" si="6"/>
        <v>Tilgjengelig</v>
      </c>
      <c r="N163" s="63"/>
    </row>
    <row r="164" spans="1:14" ht="45" x14ac:dyDescent="0.25">
      <c r="A164" s="69">
        <v>44883</v>
      </c>
      <c r="B164" s="58"/>
      <c r="C164" s="58" t="s">
        <v>621</v>
      </c>
      <c r="D164" s="58" t="s">
        <v>1463</v>
      </c>
      <c r="E164" s="72" t="s">
        <v>1464</v>
      </c>
      <c r="F164" s="120" t="s">
        <v>622</v>
      </c>
      <c r="G164" s="58" t="s">
        <v>444</v>
      </c>
      <c r="H164" s="58" t="s">
        <v>220</v>
      </c>
      <c r="I164" s="69">
        <v>44873</v>
      </c>
      <c r="J164" s="69">
        <v>44895</v>
      </c>
      <c r="K164" s="162" t="s">
        <v>5640</v>
      </c>
      <c r="L164" s="140"/>
      <c r="M164" s="220" t="str">
        <f t="shared" ca="1" si="6"/>
        <v>Tilgjengelig</v>
      </c>
      <c r="N164" s="22"/>
    </row>
    <row r="165" spans="1:14" ht="30" x14ac:dyDescent="0.25">
      <c r="A165" s="69">
        <v>44883</v>
      </c>
      <c r="B165" s="58"/>
      <c r="C165" s="58" t="s">
        <v>3237</v>
      </c>
      <c r="D165" s="58" t="s">
        <v>3238</v>
      </c>
      <c r="E165" s="72" t="s">
        <v>3239</v>
      </c>
      <c r="F165" s="120" t="s">
        <v>3240</v>
      </c>
      <c r="G165" s="58" t="s">
        <v>444</v>
      </c>
      <c r="H165" s="58" t="s">
        <v>220</v>
      </c>
      <c r="I165" s="69">
        <v>44867</v>
      </c>
      <c r="J165" s="69">
        <v>44887</v>
      </c>
      <c r="K165" s="162" t="s">
        <v>512</v>
      </c>
      <c r="L165" s="140"/>
      <c r="M165" s="220" t="str">
        <f t="shared" ca="1" si="6"/>
        <v>Tilgjengelig</v>
      </c>
      <c r="N165" s="63"/>
    </row>
    <row r="166" spans="1:14" ht="45" x14ac:dyDescent="0.25">
      <c r="A166" s="69">
        <v>44883</v>
      </c>
      <c r="B166" s="58" t="s">
        <v>5655</v>
      </c>
      <c r="C166" s="58" t="s">
        <v>1376</v>
      </c>
      <c r="D166" s="58" t="s">
        <v>1377</v>
      </c>
      <c r="E166" s="72" t="s">
        <v>1378</v>
      </c>
      <c r="F166" s="120" t="s">
        <v>1379</v>
      </c>
      <c r="G166" s="58" t="s">
        <v>1380</v>
      </c>
      <c r="H166" s="58" t="s">
        <v>220</v>
      </c>
      <c r="I166" s="69">
        <v>44873</v>
      </c>
      <c r="J166" s="69">
        <v>44972</v>
      </c>
      <c r="K166" s="162" t="s">
        <v>3567</v>
      </c>
      <c r="L166" s="140"/>
      <c r="M166" s="221" t="str">
        <f t="shared" ca="1" si="6"/>
        <v>Pågående mangel, med alternativer</v>
      </c>
      <c r="N166" s="22" t="s">
        <v>5657</v>
      </c>
    </row>
    <row r="167" spans="1:14" ht="30" x14ac:dyDescent="0.25">
      <c r="A167" s="69">
        <v>44883</v>
      </c>
      <c r="B167" s="58"/>
      <c r="C167" s="58" t="s">
        <v>3237</v>
      </c>
      <c r="D167" s="58" t="s">
        <v>4520</v>
      </c>
      <c r="E167" s="72" t="s">
        <v>4521</v>
      </c>
      <c r="F167" s="120" t="s">
        <v>3240</v>
      </c>
      <c r="G167" s="58" t="s">
        <v>444</v>
      </c>
      <c r="H167" s="58" t="s">
        <v>72</v>
      </c>
      <c r="I167" s="69">
        <v>44811</v>
      </c>
      <c r="J167" s="69">
        <v>44904</v>
      </c>
      <c r="K167" s="162" t="s">
        <v>512</v>
      </c>
      <c r="L167" s="140"/>
      <c r="M167" s="220" t="str">
        <f t="shared" ca="1" si="6"/>
        <v>Tilgjengelig</v>
      </c>
      <c r="N167" s="59"/>
    </row>
    <row r="168" spans="1:14" ht="30" x14ac:dyDescent="0.25">
      <c r="A168" s="69">
        <v>44883</v>
      </c>
      <c r="B168" s="58"/>
      <c r="C168" s="58" t="s">
        <v>155</v>
      </c>
      <c r="D168" s="58" t="s">
        <v>2366</v>
      </c>
      <c r="E168" s="72" t="s">
        <v>2367</v>
      </c>
      <c r="F168" s="120" t="s">
        <v>507</v>
      </c>
      <c r="G168" s="58" t="s">
        <v>444</v>
      </c>
      <c r="H168" s="58" t="s">
        <v>220</v>
      </c>
      <c r="I168" s="69">
        <v>44880</v>
      </c>
      <c r="J168" s="69">
        <v>44909</v>
      </c>
      <c r="K168" s="162" t="s">
        <v>512</v>
      </c>
      <c r="L168" s="140"/>
      <c r="M168" s="220" t="str">
        <f t="shared" ca="1" si="6"/>
        <v>Tilgjengelig</v>
      </c>
      <c r="N168" s="59"/>
    </row>
    <row r="169" spans="1:14" ht="48" customHeight="1" x14ac:dyDescent="0.25">
      <c r="A169" s="69">
        <v>44883</v>
      </c>
      <c r="B169" s="58" t="s">
        <v>5658</v>
      </c>
      <c r="C169" s="58" t="s">
        <v>5362</v>
      </c>
      <c r="D169" s="58" t="s">
        <v>5363</v>
      </c>
      <c r="E169" s="72" t="s">
        <v>5364</v>
      </c>
      <c r="F169" s="120" t="s">
        <v>5365</v>
      </c>
      <c r="G169" s="58" t="s">
        <v>444</v>
      </c>
      <c r="H169" s="58" t="s">
        <v>220</v>
      </c>
      <c r="I169" s="69">
        <v>44867</v>
      </c>
      <c r="J169" s="69">
        <v>44916</v>
      </c>
      <c r="K169" s="162" t="s">
        <v>39</v>
      </c>
      <c r="L169" s="140"/>
      <c r="M169" s="220" t="str">
        <f t="shared" ca="1" si="6"/>
        <v>Tilgjengelig</v>
      </c>
      <c r="N169" s="63" t="s">
        <v>5661</v>
      </c>
    </row>
    <row r="170" spans="1:14" ht="30" x14ac:dyDescent="0.25">
      <c r="A170" s="69">
        <v>44883</v>
      </c>
      <c r="B170" s="58" t="s">
        <v>5655</v>
      </c>
      <c r="C170" s="58" t="s">
        <v>5366</v>
      </c>
      <c r="D170" s="58" t="s">
        <v>5367</v>
      </c>
      <c r="E170" s="72" t="s">
        <v>5368</v>
      </c>
      <c r="F170" s="120" t="s">
        <v>5369</v>
      </c>
      <c r="G170" s="58" t="s">
        <v>444</v>
      </c>
      <c r="H170" s="58" t="s">
        <v>223</v>
      </c>
      <c r="I170" s="69">
        <v>44867</v>
      </c>
      <c r="J170" s="69">
        <v>44910</v>
      </c>
      <c r="K170" s="211" t="s">
        <v>39</v>
      </c>
      <c r="L170" s="140"/>
      <c r="M170" s="220" t="str">
        <f t="shared" ca="1" si="6"/>
        <v>Tilgjengelig</v>
      </c>
      <c r="N170" s="22" t="s">
        <v>5456</v>
      </c>
    </row>
    <row r="171" spans="1:14" ht="30" x14ac:dyDescent="0.25">
      <c r="A171" s="69">
        <v>44883</v>
      </c>
      <c r="B171" s="58" t="s">
        <v>5370</v>
      </c>
      <c r="C171" s="58" t="s">
        <v>3439</v>
      </c>
      <c r="D171" s="58" t="s">
        <v>3440</v>
      </c>
      <c r="E171" s="72" t="s">
        <v>3441</v>
      </c>
      <c r="F171" s="120" t="s">
        <v>3442</v>
      </c>
      <c r="G171" s="58" t="s">
        <v>3443</v>
      </c>
      <c r="H171" s="58" t="s">
        <v>220</v>
      </c>
      <c r="I171" s="69">
        <v>44883</v>
      </c>
      <c r="J171" s="58" t="s">
        <v>5370</v>
      </c>
      <c r="K171" s="104" t="s">
        <v>512</v>
      </c>
      <c r="L171" s="140"/>
      <c r="M171" s="220" t="str">
        <f t="shared" ca="1" si="6"/>
        <v>Pågående mangel, med alternativer</v>
      </c>
      <c r="N171" s="59" t="s">
        <v>5420</v>
      </c>
    </row>
    <row r="172" spans="1:14" ht="120" x14ac:dyDescent="0.25">
      <c r="A172" s="69">
        <v>44883</v>
      </c>
      <c r="B172" s="58" t="s">
        <v>5645</v>
      </c>
      <c r="C172" s="58" t="s">
        <v>4811</v>
      </c>
      <c r="D172" s="58" t="s">
        <v>5381</v>
      </c>
      <c r="E172" s="72" t="s">
        <v>5382</v>
      </c>
      <c r="F172" s="120" t="s">
        <v>4814</v>
      </c>
      <c r="G172" s="58" t="s">
        <v>5383</v>
      </c>
      <c r="H172" s="58" t="s">
        <v>216</v>
      </c>
      <c r="I172" s="69">
        <v>44883</v>
      </c>
      <c r="J172" s="69">
        <v>44943</v>
      </c>
      <c r="K172" s="162" t="s">
        <v>39</v>
      </c>
      <c r="L172" s="140"/>
      <c r="M172" s="220" t="str">
        <f t="shared" ca="1" si="6"/>
        <v>Tilgjengelig</v>
      </c>
      <c r="N172" s="63" t="s">
        <v>5648</v>
      </c>
    </row>
    <row r="173" spans="1:14" ht="30" x14ac:dyDescent="0.25">
      <c r="A173" s="69">
        <v>44883</v>
      </c>
      <c r="B173" s="58"/>
      <c r="C173" s="58" t="s">
        <v>3016</v>
      </c>
      <c r="D173" s="58" t="s">
        <v>4792</v>
      </c>
      <c r="E173" s="72" t="s">
        <v>4793</v>
      </c>
      <c r="F173" s="120" t="s">
        <v>3019</v>
      </c>
      <c r="G173" s="58" t="s">
        <v>372</v>
      </c>
      <c r="H173" s="58" t="s">
        <v>216</v>
      </c>
      <c r="I173" s="69">
        <v>44830</v>
      </c>
      <c r="J173" s="69">
        <v>44897</v>
      </c>
      <c r="K173" s="212" t="s">
        <v>512</v>
      </c>
      <c r="L173" s="140"/>
      <c r="M173" s="221" t="str">
        <f t="shared" ca="1" si="6"/>
        <v>Tilgjengelig</v>
      </c>
      <c r="N173" s="22"/>
    </row>
    <row r="174" spans="1:14" ht="30" x14ac:dyDescent="0.25">
      <c r="A174" s="69">
        <v>44883</v>
      </c>
      <c r="B174" s="58" t="s">
        <v>5655</v>
      </c>
      <c r="C174" s="58" t="s">
        <v>4255</v>
      </c>
      <c r="D174" s="58" t="s">
        <v>5385</v>
      </c>
      <c r="E174" s="72" t="s">
        <v>5386</v>
      </c>
      <c r="F174" s="120" t="s">
        <v>4258</v>
      </c>
      <c r="G174" s="58" t="s">
        <v>372</v>
      </c>
      <c r="H174" s="58" t="s">
        <v>216</v>
      </c>
      <c r="I174" s="69">
        <v>44886</v>
      </c>
      <c r="J174" s="69">
        <v>44939</v>
      </c>
      <c r="K174" s="212" t="s">
        <v>512</v>
      </c>
      <c r="L174" s="140"/>
      <c r="M174" s="221" t="str">
        <f t="shared" ca="1" si="6"/>
        <v>Tilgjengelig</v>
      </c>
      <c r="N174" s="63" t="s">
        <v>5387</v>
      </c>
    </row>
    <row r="175" spans="1:14" ht="30" x14ac:dyDescent="0.25">
      <c r="A175" s="69">
        <v>44883</v>
      </c>
      <c r="B175" s="58"/>
      <c r="C175" s="58" t="s">
        <v>1993</v>
      </c>
      <c r="D175" s="58" t="s">
        <v>1994</v>
      </c>
      <c r="E175" s="72" t="s">
        <v>1995</v>
      </c>
      <c r="F175" s="120" t="s">
        <v>1996</v>
      </c>
      <c r="G175" s="58" t="s">
        <v>560</v>
      </c>
      <c r="H175" s="58" t="s">
        <v>220</v>
      </c>
      <c r="I175" s="69">
        <v>44891</v>
      </c>
      <c r="J175" s="69">
        <v>44911</v>
      </c>
      <c r="K175" s="162" t="s">
        <v>39</v>
      </c>
      <c r="L175" s="140"/>
      <c r="M175" s="221" t="str">
        <f t="shared" ca="1" si="6"/>
        <v>Tilgjengelig</v>
      </c>
      <c r="N175" s="22"/>
    </row>
    <row r="176" spans="1:14" ht="30" x14ac:dyDescent="0.25">
      <c r="A176" s="69">
        <v>44883</v>
      </c>
      <c r="B176" s="58"/>
      <c r="C176" s="58" t="s">
        <v>1885</v>
      </c>
      <c r="D176" s="22" t="s">
        <v>1886</v>
      </c>
      <c r="E176" s="72" t="s">
        <v>1887</v>
      </c>
      <c r="F176" s="120" t="s">
        <v>1888</v>
      </c>
      <c r="G176" s="58" t="s">
        <v>372</v>
      </c>
      <c r="H176" s="58" t="s">
        <v>216</v>
      </c>
      <c r="I176" s="69">
        <v>44886</v>
      </c>
      <c r="J176" s="69">
        <v>44904</v>
      </c>
      <c r="K176" s="162" t="s">
        <v>512</v>
      </c>
      <c r="L176" s="140"/>
      <c r="M176" s="220" t="str">
        <f t="shared" ca="1" si="6"/>
        <v>Tilgjengelig</v>
      </c>
      <c r="N176" s="63"/>
    </row>
    <row r="177" spans="1:14" ht="75" x14ac:dyDescent="0.25">
      <c r="A177" s="69">
        <v>44883</v>
      </c>
      <c r="B177" s="58" t="s">
        <v>5781</v>
      </c>
      <c r="C177" s="58" t="s">
        <v>5388</v>
      </c>
      <c r="D177" s="58" t="s">
        <v>5389</v>
      </c>
      <c r="E177" s="72" t="s">
        <v>5390</v>
      </c>
      <c r="F177" s="44" t="s">
        <v>5391</v>
      </c>
      <c r="G177" s="22" t="s">
        <v>550</v>
      </c>
      <c r="H177" s="58" t="s">
        <v>220</v>
      </c>
      <c r="I177" s="69">
        <v>44885</v>
      </c>
      <c r="J177" s="69">
        <v>44939</v>
      </c>
      <c r="K177" s="162" t="s">
        <v>39</v>
      </c>
      <c r="L177" s="140"/>
      <c r="M177" s="221" t="str">
        <f t="shared" ca="1" si="6"/>
        <v>Tilgjengelig</v>
      </c>
      <c r="N177" s="22" t="s">
        <v>5796</v>
      </c>
    </row>
    <row r="178" spans="1:14" ht="30" x14ac:dyDescent="0.25">
      <c r="A178" s="69">
        <v>44883</v>
      </c>
      <c r="B178" s="58"/>
      <c r="C178" s="58" t="s">
        <v>5392</v>
      </c>
      <c r="D178" s="58" t="s">
        <v>5393</v>
      </c>
      <c r="E178" s="72" t="s">
        <v>5394</v>
      </c>
      <c r="F178" s="120" t="s">
        <v>5395</v>
      </c>
      <c r="G178" s="58" t="s">
        <v>560</v>
      </c>
      <c r="H178" s="58" t="s">
        <v>216</v>
      </c>
      <c r="I178" s="69">
        <v>44884</v>
      </c>
      <c r="J178" s="69">
        <v>44911</v>
      </c>
      <c r="K178" s="162" t="s">
        <v>512</v>
      </c>
      <c r="L178" s="140"/>
      <c r="M178" s="220" t="str">
        <f t="shared" ca="1" si="6"/>
        <v>Tilgjengelig</v>
      </c>
      <c r="N178" s="63"/>
    </row>
    <row r="179" spans="1:14" ht="30" x14ac:dyDescent="0.25">
      <c r="A179" s="69">
        <v>44883</v>
      </c>
      <c r="B179" s="58"/>
      <c r="C179" s="58" t="s">
        <v>3677</v>
      </c>
      <c r="D179" s="58" t="s">
        <v>5397</v>
      </c>
      <c r="E179" s="72" t="s">
        <v>5398</v>
      </c>
      <c r="F179" s="120" t="s">
        <v>3680</v>
      </c>
      <c r="G179" s="58" t="s">
        <v>560</v>
      </c>
      <c r="H179" s="58" t="s">
        <v>216</v>
      </c>
      <c r="I179" s="69">
        <v>44855</v>
      </c>
      <c r="J179" s="69">
        <v>44897</v>
      </c>
      <c r="K179" s="162" t="s">
        <v>39</v>
      </c>
      <c r="L179" s="140"/>
      <c r="M179" s="220" t="str">
        <f t="shared" ca="1" si="6"/>
        <v>Tilgjengelig</v>
      </c>
      <c r="N179" s="22"/>
    </row>
    <row r="180" spans="1:14" ht="30" x14ac:dyDescent="0.25">
      <c r="A180" s="69">
        <v>44883</v>
      </c>
      <c r="B180" s="58"/>
      <c r="C180" s="58" t="s">
        <v>3829</v>
      </c>
      <c r="D180" s="58" t="s">
        <v>5402</v>
      </c>
      <c r="E180" s="72" t="s">
        <v>5403</v>
      </c>
      <c r="F180" s="120" t="s">
        <v>2807</v>
      </c>
      <c r="G180" s="58" t="s">
        <v>444</v>
      </c>
      <c r="H180" s="58" t="s">
        <v>220</v>
      </c>
      <c r="I180" s="69">
        <v>44867</v>
      </c>
      <c r="J180" s="69">
        <v>44904</v>
      </c>
      <c r="K180" s="162" t="s">
        <v>512</v>
      </c>
      <c r="L180" s="140"/>
      <c r="M180" s="220" t="str">
        <f t="shared" ca="1" si="6"/>
        <v>Tilgjengelig</v>
      </c>
      <c r="N180" s="59"/>
    </row>
    <row r="181" spans="1:14" ht="30" x14ac:dyDescent="0.25">
      <c r="A181" s="69">
        <v>44882</v>
      </c>
      <c r="B181" s="58"/>
      <c r="C181" s="58" t="s">
        <v>5376</v>
      </c>
      <c r="D181" s="58" t="s">
        <v>5377</v>
      </c>
      <c r="E181" s="72" t="s">
        <v>5378</v>
      </c>
      <c r="F181" s="120" t="s">
        <v>5379</v>
      </c>
      <c r="G181" s="58" t="s">
        <v>482</v>
      </c>
      <c r="H181" s="58" t="s">
        <v>216</v>
      </c>
      <c r="I181" s="69">
        <v>44883</v>
      </c>
      <c r="J181" s="69">
        <v>44958</v>
      </c>
      <c r="K181" s="162" t="s">
        <v>44</v>
      </c>
      <c r="L181" s="140" t="s">
        <v>583</v>
      </c>
      <c r="M181" s="220" t="str">
        <f t="shared" ca="1" si="6"/>
        <v>Pågående mangel, med alternativer</v>
      </c>
      <c r="N181" s="63"/>
    </row>
    <row r="182" spans="1:14" ht="30" x14ac:dyDescent="0.25">
      <c r="A182" s="69">
        <v>44881</v>
      </c>
      <c r="B182" s="58"/>
      <c r="C182" s="58" t="s">
        <v>4000</v>
      </c>
      <c r="D182" s="58" t="s">
        <v>4001</v>
      </c>
      <c r="E182" s="72" t="s">
        <v>4002</v>
      </c>
      <c r="F182" s="120" t="s">
        <v>4003</v>
      </c>
      <c r="G182" s="58" t="s">
        <v>4004</v>
      </c>
      <c r="H182" s="58" t="s">
        <v>216</v>
      </c>
      <c r="I182" s="69">
        <v>44881</v>
      </c>
      <c r="J182" s="69">
        <v>44985</v>
      </c>
      <c r="K182" s="162" t="s">
        <v>512</v>
      </c>
      <c r="L182" s="140"/>
      <c r="M182" s="220" t="str">
        <f t="shared" ca="1" si="6"/>
        <v>Pågående mangel, med alternativer</v>
      </c>
      <c r="N182" s="22"/>
    </row>
    <row r="183" spans="1:14" ht="45" x14ac:dyDescent="0.25">
      <c r="A183" s="69">
        <v>44881</v>
      </c>
      <c r="B183" s="58" t="s">
        <v>5564</v>
      </c>
      <c r="C183" s="58" t="s">
        <v>562</v>
      </c>
      <c r="D183" s="58" t="s">
        <v>724</v>
      </c>
      <c r="E183" s="72" t="s">
        <v>725</v>
      </c>
      <c r="F183" s="120" t="s">
        <v>565</v>
      </c>
      <c r="G183" s="58" t="s">
        <v>79</v>
      </c>
      <c r="H183" s="58" t="s">
        <v>216</v>
      </c>
      <c r="I183" s="69">
        <v>44881</v>
      </c>
      <c r="J183" s="69">
        <v>44901</v>
      </c>
      <c r="K183" s="162" t="s">
        <v>512</v>
      </c>
      <c r="L183" s="140"/>
      <c r="M183" s="220" t="str">
        <f t="shared" ca="1" si="6"/>
        <v>Tilgjengelig</v>
      </c>
      <c r="N183" s="63" t="s">
        <v>5565</v>
      </c>
    </row>
    <row r="184" spans="1:14" ht="30" x14ac:dyDescent="0.25">
      <c r="A184" s="69">
        <v>44880</v>
      </c>
      <c r="B184" s="69"/>
      <c r="C184" s="58" t="s">
        <v>1218</v>
      </c>
      <c r="D184" s="58" t="s">
        <v>4557</v>
      </c>
      <c r="E184" s="72" t="s">
        <v>1776</v>
      </c>
      <c r="F184" s="120" t="s">
        <v>38</v>
      </c>
      <c r="G184" s="58" t="s">
        <v>1777</v>
      </c>
      <c r="H184" s="58" t="s">
        <v>220</v>
      </c>
      <c r="I184" s="69">
        <v>44880</v>
      </c>
      <c r="J184" s="69">
        <v>44887</v>
      </c>
      <c r="K184" s="162" t="s">
        <v>39</v>
      </c>
      <c r="L184" s="140"/>
      <c r="M184" s="221" t="str">
        <f t="shared" ca="1" si="6"/>
        <v>Tilgjengelig</v>
      </c>
      <c r="N184" s="58"/>
    </row>
    <row r="185" spans="1:14" ht="45" x14ac:dyDescent="0.25">
      <c r="A185" s="69">
        <v>44880</v>
      </c>
      <c r="B185" s="58"/>
      <c r="C185" s="58" t="s">
        <v>5335</v>
      </c>
      <c r="D185" s="58" t="s">
        <v>5336</v>
      </c>
      <c r="E185" s="72" t="s">
        <v>5337</v>
      </c>
      <c r="F185" s="120" t="s">
        <v>5338</v>
      </c>
      <c r="G185" s="58" t="s">
        <v>2538</v>
      </c>
      <c r="H185" s="58" t="s">
        <v>216</v>
      </c>
      <c r="I185" s="69">
        <v>44880</v>
      </c>
      <c r="J185" s="69">
        <v>44914</v>
      </c>
      <c r="K185" s="162" t="s">
        <v>512</v>
      </c>
      <c r="L185" s="140"/>
      <c r="M185" s="221" t="str">
        <f t="shared" ca="1" si="6"/>
        <v>Tilgjengelig</v>
      </c>
      <c r="N185" s="22"/>
    </row>
    <row r="186" spans="1:14" ht="30" x14ac:dyDescent="0.25">
      <c r="A186" s="69">
        <v>44880</v>
      </c>
      <c r="B186" s="58"/>
      <c r="C186" s="58" t="s">
        <v>218</v>
      </c>
      <c r="D186" s="58" t="s">
        <v>5339</v>
      </c>
      <c r="E186" s="72" t="s">
        <v>5340</v>
      </c>
      <c r="F186" s="120" t="s">
        <v>3949</v>
      </c>
      <c r="G186" s="58" t="s">
        <v>2057</v>
      </c>
      <c r="H186" s="58" t="s">
        <v>216</v>
      </c>
      <c r="I186" s="69">
        <v>44880</v>
      </c>
      <c r="J186" s="69">
        <v>44911</v>
      </c>
      <c r="K186" s="162" t="s">
        <v>512</v>
      </c>
      <c r="L186" s="140"/>
      <c r="M186" s="220" t="str">
        <f t="shared" ca="1" si="6"/>
        <v>Tilgjengelig</v>
      </c>
      <c r="N186" s="59"/>
    </row>
    <row r="187" spans="1:14" ht="30" x14ac:dyDescent="0.25">
      <c r="A187" s="69">
        <v>44880</v>
      </c>
      <c r="B187" s="58" t="s">
        <v>5499</v>
      </c>
      <c r="C187" s="58" t="s">
        <v>218</v>
      </c>
      <c r="D187" s="58" t="s">
        <v>5342</v>
      </c>
      <c r="E187" s="72" t="s">
        <v>5343</v>
      </c>
      <c r="F187" s="120" t="s">
        <v>5344</v>
      </c>
      <c r="G187" s="58" t="s">
        <v>2057</v>
      </c>
      <c r="H187" s="58" t="s">
        <v>216</v>
      </c>
      <c r="I187" s="69">
        <v>44880</v>
      </c>
      <c r="J187" s="69">
        <v>44939</v>
      </c>
      <c r="K187" s="162" t="s">
        <v>512</v>
      </c>
      <c r="L187" s="140"/>
      <c r="M187" s="220" t="str">
        <f t="shared" ca="1" si="6"/>
        <v>Tilgjengelig</v>
      </c>
      <c r="N187" s="63" t="s">
        <v>5387</v>
      </c>
    </row>
    <row r="188" spans="1:14" ht="30" x14ac:dyDescent="0.25">
      <c r="A188" s="69">
        <v>44880</v>
      </c>
      <c r="B188" s="58"/>
      <c r="C188" s="58" t="s">
        <v>2605</v>
      </c>
      <c r="D188" s="58" t="s">
        <v>4285</v>
      </c>
      <c r="E188" s="72" t="s">
        <v>4286</v>
      </c>
      <c r="F188" s="120" t="s">
        <v>2608</v>
      </c>
      <c r="G188" s="58" t="s">
        <v>395</v>
      </c>
      <c r="H188" s="58" t="s">
        <v>72</v>
      </c>
      <c r="I188" s="69">
        <v>44942</v>
      </c>
      <c r="J188" s="69">
        <v>45007</v>
      </c>
      <c r="K188" s="162" t="s">
        <v>512</v>
      </c>
      <c r="L188" s="140"/>
      <c r="M188" s="220" t="str">
        <f t="shared" ca="1" si="6"/>
        <v>Pågående mangel, med alternativer</v>
      </c>
      <c r="N188" s="22"/>
    </row>
    <row r="189" spans="1:14" ht="30" x14ac:dyDescent="0.25">
      <c r="A189" s="69">
        <v>44880</v>
      </c>
      <c r="B189" s="58"/>
      <c r="C189" s="58" t="s">
        <v>218</v>
      </c>
      <c r="D189" s="58" t="s">
        <v>5345</v>
      </c>
      <c r="E189" s="72" t="s">
        <v>5346</v>
      </c>
      <c r="F189" s="120" t="s">
        <v>5344</v>
      </c>
      <c r="G189" s="58" t="s">
        <v>2057</v>
      </c>
      <c r="H189" s="58" t="s">
        <v>216</v>
      </c>
      <c r="I189" s="69">
        <v>44880</v>
      </c>
      <c r="J189" s="69">
        <v>44911</v>
      </c>
      <c r="K189" s="162" t="s">
        <v>39</v>
      </c>
      <c r="L189" s="140"/>
      <c r="M189" s="220" t="str">
        <f t="shared" ca="1" si="6"/>
        <v>Tilgjengelig</v>
      </c>
      <c r="N189" s="63"/>
    </row>
    <row r="190" spans="1:14" ht="30" x14ac:dyDescent="0.25">
      <c r="A190" s="69">
        <v>44880</v>
      </c>
      <c r="B190" s="58"/>
      <c r="C190" s="58" t="s">
        <v>712</v>
      </c>
      <c r="D190" s="58" t="s">
        <v>4274</v>
      </c>
      <c r="E190" s="72" t="s">
        <v>3014</v>
      </c>
      <c r="F190" s="120" t="s">
        <v>715</v>
      </c>
      <c r="G190" s="58" t="s">
        <v>395</v>
      </c>
      <c r="H190" s="58" t="s">
        <v>223</v>
      </c>
      <c r="I190" s="69">
        <v>44880</v>
      </c>
      <c r="J190" s="69">
        <v>44900</v>
      </c>
      <c r="K190" s="162" t="s">
        <v>44</v>
      </c>
      <c r="L190" s="140" t="s">
        <v>5638</v>
      </c>
      <c r="M190" s="220" t="str">
        <f t="shared" ref="M190:M221" ca="1" si="7">IF(AND(J190&gt;TODAY(),I190&lt;=TODAY()),"Pågående mangel, med alternativer","Tilgjengelig")</f>
        <v>Tilgjengelig</v>
      </c>
      <c r="N190" s="22"/>
    </row>
    <row r="191" spans="1:14" ht="30" x14ac:dyDescent="0.25">
      <c r="A191" s="69">
        <v>44880</v>
      </c>
      <c r="B191" s="58" t="s">
        <v>5727</v>
      </c>
      <c r="C191" s="58" t="s">
        <v>712</v>
      </c>
      <c r="D191" s="58" t="s">
        <v>1920</v>
      </c>
      <c r="E191" s="72" t="s">
        <v>1921</v>
      </c>
      <c r="F191" s="120" t="s">
        <v>715</v>
      </c>
      <c r="G191" s="58" t="s">
        <v>395</v>
      </c>
      <c r="H191" s="58" t="s">
        <v>72</v>
      </c>
      <c r="I191" s="69">
        <v>44911</v>
      </c>
      <c r="J191" s="69">
        <v>44978</v>
      </c>
      <c r="K191" s="162" t="s">
        <v>41</v>
      </c>
      <c r="L191" s="140"/>
      <c r="M191" s="220" t="str">
        <f t="shared" ca="1" si="7"/>
        <v>Pågående mangel, med alternativer</v>
      </c>
      <c r="N191" s="63" t="s">
        <v>5732</v>
      </c>
    </row>
    <row r="192" spans="1:14" ht="30" x14ac:dyDescent="0.25">
      <c r="A192" s="69">
        <v>44880</v>
      </c>
      <c r="B192" s="58" t="s">
        <v>5655</v>
      </c>
      <c r="C192" s="58" t="s">
        <v>1218</v>
      </c>
      <c r="D192" s="58" t="s">
        <v>5347</v>
      </c>
      <c r="E192" s="72" t="s">
        <v>5348</v>
      </c>
      <c r="F192" s="120" t="s">
        <v>38</v>
      </c>
      <c r="G192" s="58" t="s">
        <v>364</v>
      </c>
      <c r="H192" s="58" t="s">
        <v>223</v>
      </c>
      <c r="I192" s="69">
        <v>44875</v>
      </c>
      <c r="J192" s="69">
        <v>45000</v>
      </c>
      <c r="K192" s="162" t="s">
        <v>39</v>
      </c>
      <c r="L192" s="140"/>
      <c r="M192" s="220" t="str">
        <f t="shared" ca="1" si="7"/>
        <v>Pågående mangel, med alternativer</v>
      </c>
      <c r="N192" s="22" t="s">
        <v>5684</v>
      </c>
    </row>
    <row r="193" spans="1:14" ht="30" x14ac:dyDescent="0.25">
      <c r="A193" s="69">
        <v>44880</v>
      </c>
      <c r="B193" s="58"/>
      <c r="C193" s="58" t="s">
        <v>141</v>
      </c>
      <c r="D193" s="58" t="s">
        <v>5349</v>
      </c>
      <c r="E193" s="72" t="s">
        <v>5350</v>
      </c>
      <c r="F193" s="120" t="s">
        <v>5351</v>
      </c>
      <c r="G193" s="58" t="s">
        <v>2399</v>
      </c>
      <c r="H193" s="58" t="s">
        <v>2052</v>
      </c>
      <c r="I193" s="69">
        <v>44883</v>
      </c>
      <c r="J193" s="69">
        <v>44926</v>
      </c>
      <c r="K193" s="162" t="s">
        <v>512</v>
      </c>
      <c r="L193" s="140"/>
      <c r="M193" s="220" t="str">
        <f t="shared" ca="1" si="7"/>
        <v>Tilgjengelig</v>
      </c>
      <c r="N193" s="63"/>
    </row>
    <row r="194" spans="1:14" ht="30" x14ac:dyDescent="0.25">
      <c r="A194" s="23">
        <v>44879</v>
      </c>
      <c r="B194" s="22" t="s">
        <v>5564</v>
      </c>
      <c r="C194" s="22" t="s">
        <v>2601</v>
      </c>
      <c r="D194" s="22" t="s">
        <v>5333</v>
      </c>
      <c r="E194" s="29" t="s">
        <v>5334</v>
      </c>
      <c r="F194" s="44" t="s">
        <v>2884</v>
      </c>
      <c r="G194" s="22" t="s">
        <v>282</v>
      </c>
      <c r="H194" s="58" t="s">
        <v>225</v>
      </c>
      <c r="I194" s="23">
        <v>44887</v>
      </c>
      <c r="J194" s="23">
        <v>44985</v>
      </c>
      <c r="K194" s="162" t="s">
        <v>512</v>
      </c>
      <c r="L194" s="140"/>
      <c r="M194" s="220" t="str">
        <f t="shared" ca="1" si="7"/>
        <v>Pågående mangel, med alternativer</v>
      </c>
      <c r="N194" s="58" t="s">
        <v>5568</v>
      </c>
    </row>
    <row r="195" spans="1:14" ht="30" x14ac:dyDescent="0.25">
      <c r="A195" s="69">
        <v>44876</v>
      </c>
      <c r="B195" s="58"/>
      <c r="C195" s="58" t="s">
        <v>4559</v>
      </c>
      <c r="D195" s="58" t="s">
        <v>5331</v>
      </c>
      <c r="E195" s="72" t="s">
        <v>5332</v>
      </c>
      <c r="F195" s="120" t="s">
        <v>4562</v>
      </c>
      <c r="G195" s="58" t="s">
        <v>2749</v>
      </c>
      <c r="H195" s="58" t="s">
        <v>3435</v>
      </c>
      <c r="I195" s="69">
        <v>44865</v>
      </c>
      <c r="J195" s="69">
        <v>44883</v>
      </c>
      <c r="K195" s="162" t="s">
        <v>512</v>
      </c>
      <c r="L195" s="140"/>
      <c r="M195" s="220" t="str">
        <f t="shared" ca="1" si="7"/>
        <v>Tilgjengelig</v>
      </c>
      <c r="N195" s="58"/>
    </row>
    <row r="196" spans="1:14" ht="195" customHeight="1" x14ac:dyDescent="0.25">
      <c r="A196" s="69">
        <v>44876</v>
      </c>
      <c r="B196" s="22" t="s">
        <v>5645</v>
      </c>
      <c r="C196" s="58" t="s">
        <v>5741</v>
      </c>
      <c r="D196" s="58" t="s">
        <v>3258</v>
      </c>
      <c r="E196" s="72" t="s">
        <v>3088</v>
      </c>
      <c r="F196" s="44" t="s">
        <v>1245</v>
      </c>
      <c r="G196" s="22" t="s">
        <v>1246</v>
      </c>
      <c r="H196" s="22" t="s">
        <v>220</v>
      </c>
      <c r="I196" s="23">
        <v>44876</v>
      </c>
      <c r="J196" s="23">
        <v>44971</v>
      </c>
      <c r="K196" s="162" t="s">
        <v>45</v>
      </c>
      <c r="L196" s="140"/>
      <c r="M196" s="221" t="str">
        <f t="shared" ca="1" si="7"/>
        <v>Pågående mangel, med alternativer</v>
      </c>
      <c r="N196" s="22" t="s">
        <v>5646</v>
      </c>
    </row>
    <row r="197" spans="1:14" ht="30" customHeight="1" x14ac:dyDescent="0.25">
      <c r="A197" s="69">
        <v>44876</v>
      </c>
      <c r="B197" s="22"/>
      <c r="C197" s="22" t="s">
        <v>4747</v>
      </c>
      <c r="D197" s="22" t="s">
        <v>5303</v>
      </c>
      <c r="E197" s="72" t="s">
        <v>5304</v>
      </c>
      <c r="F197" s="44" t="s">
        <v>4750</v>
      </c>
      <c r="G197" s="22" t="s">
        <v>2749</v>
      </c>
      <c r="H197" s="22" t="s">
        <v>223</v>
      </c>
      <c r="I197" s="23">
        <v>44876</v>
      </c>
      <c r="J197" s="23">
        <v>44913</v>
      </c>
      <c r="K197" s="209" t="s">
        <v>39</v>
      </c>
      <c r="L197" s="140"/>
      <c r="M197" s="220" t="str">
        <f t="shared" ca="1" si="7"/>
        <v>Tilgjengelig</v>
      </c>
      <c r="N197" s="59"/>
    </row>
    <row r="198" spans="1:14" ht="45" customHeight="1" x14ac:dyDescent="0.25">
      <c r="A198" s="69">
        <v>44876</v>
      </c>
      <c r="B198" s="58" t="s">
        <v>5594</v>
      </c>
      <c r="C198" s="58" t="s">
        <v>3161</v>
      </c>
      <c r="D198" s="58" t="s">
        <v>3162</v>
      </c>
      <c r="E198" s="72" t="s">
        <v>3163</v>
      </c>
      <c r="F198" s="120" t="s">
        <v>3164</v>
      </c>
      <c r="G198" s="58" t="s">
        <v>3165</v>
      </c>
      <c r="H198" s="58" t="s">
        <v>5305</v>
      </c>
      <c r="I198" s="69">
        <v>44875</v>
      </c>
      <c r="J198" s="69">
        <v>44942</v>
      </c>
      <c r="K198" s="162" t="s">
        <v>45</v>
      </c>
      <c r="L198" s="140"/>
      <c r="M198" s="220" t="str">
        <f t="shared" ca="1" si="7"/>
        <v>Tilgjengelig</v>
      </c>
      <c r="N198" s="63" t="s">
        <v>5301</v>
      </c>
    </row>
    <row r="199" spans="1:14" ht="45" x14ac:dyDescent="0.25">
      <c r="A199" s="69">
        <v>44876</v>
      </c>
      <c r="B199" s="58"/>
      <c r="C199" s="58" t="s">
        <v>5306</v>
      </c>
      <c r="D199" s="58" t="s">
        <v>5307</v>
      </c>
      <c r="E199" s="72" t="s">
        <v>5308</v>
      </c>
      <c r="F199" s="120" t="s">
        <v>5309</v>
      </c>
      <c r="G199" s="58" t="s">
        <v>5310</v>
      </c>
      <c r="H199" s="58" t="s">
        <v>220</v>
      </c>
      <c r="I199" s="69">
        <v>44875</v>
      </c>
      <c r="J199" s="69">
        <v>44893</v>
      </c>
      <c r="K199" s="162" t="s">
        <v>512</v>
      </c>
      <c r="L199" s="140"/>
      <c r="M199" s="220" t="str">
        <f t="shared" ca="1" si="7"/>
        <v>Tilgjengelig</v>
      </c>
      <c r="N199" s="22"/>
    </row>
    <row r="200" spans="1:14" ht="30" x14ac:dyDescent="0.25">
      <c r="A200" s="23">
        <v>44876</v>
      </c>
      <c r="B200" s="22"/>
      <c r="C200" s="22" t="s">
        <v>3247</v>
      </c>
      <c r="D200" s="22" t="s">
        <v>3248</v>
      </c>
      <c r="E200" s="29" t="s">
        <v>3249</v>
      </c>
      <c r="F200" s="44" t="s">
        <v>3250</v>
      </c>
      <c r="G200" s="22" t="s">
        <v>659</v>
      </c>
      <c r="H200" s="58" t="s">
        <v>528</v>
      </c>
      <c r="I200" s="23">
        <v>44876</v>
      </c>
      <c r="J200" s="23">
        <v>44895</v>
      </c>
      <c r="K200" s="209" t="s">
        <v>39</v>
      </c>
      <c r="L200" s="140"/>
      <c r="M200" s="220" t="str">
        <f t="shared" ca="1" si="7"/>
        <v>Tilgjengelig</v>
      </c>
      <c r="N200" s="63"/>
    </row>
    <row r="201" spans="1:14" ht="47.25" customHeight="1" x14ac:dyDescent="0.25">
      <c r="A201" s="69">
        <v>44876</v>
      </c>
      <c r="B201" s="58"/>
      <c r="C201" s="58" t="s">
        <v>735</v>
      </c>
      <c r="D201" s="58" t="s">
        <v>5311</v>
      </c>
      <c r="E201" s="72" t="s">
        <v>5312</v>
      </c>
      <c r="F201" s="120" t="s">
        <v>738</v>
      </c>
      <c r="G201" s="58" t="s">
        <v>1043</v>
      </c>
      <c r="H201" s="58" t="s">
        <v>528</v>
      </c>
      <c r="I201" s="69">
        <v>44876</v>
      </c>
      <c r="J201" s="69">
        <v>44905</v>
      </c>
      <c r="K201" s="209" t="s">
        <v>39</v>
      </c>
      <c r="L201" s="140"/>
      <c r="M201" s="220" t="str">
        <f t="shared" ca="1" si="7"/>
        <v>Tilgjengelig</v>
      </c>
      <c r="N201" s="58"/>
    </row>
    <row r="202" spans="1:14" ht="30" customHeight="1" x14ac:dyDescent="0.25">
      <c r="A202" s="69">
        <v>44876</v>
      </c>
      <c r="B202" s="22"/>
      <c r="C202" s="22" t="s">
        <v>2480</v>
      </c>
      <c r="D202" s="22" t="s">
        <v>2481</v>
      </c>
      <c r="E202" s="72" t="s">
        <v>2482</v>
      </c>
      <c r="F202" s="44" t="s">
        <v>2483</v>
      </c>
      <c r="G202" s="22" t="s">
        <v>1043</v>
      </c>
      <c r="H202" s="58" t="s">
        <v>216</v>
      </c>
      <c r="I202" s="23">
        <v>44876</v>
      </c>
      <c r="J202" s="23">
        <v>44905</v>
      </c>
      <c r="K202" s="209" t="s">
        <v>45</v>
      </c>
      <c r="L202" s="140"/>
      <c r="M202" s="221" t="str">
        <f t="shared" ca="1" si="7"/>
        <v>Tilgjengelig</v>
      </c>
      <c r="N202" s="22"/>
    </row>
    <row r="203" spans="1:14" ht="30" customHeight="1" x14ac:dyDescent="0.25">
      <c r="A203" s="69">
        <v>44876</v>
      </c>
      <c r="B203" s="22"/>
      <c r="C203" s="22" t="s">
        <v>1496</v>
      </c>
      <c r="D203" s="22" t="s">
        <v>1565</v>
      </c>
      <c r="E203" s="72" t="s">
        <v>1566</v>
      </c>
      <c r="F203" s="44" t="s">
        <v>1499</v>
      </c>
      <c r="G203" s="22" t="s">
        <v>1043</v>
      </c>
      <c r="H203" s="58" t="s">
        <v>216</v>
      </c>
      <c r="I203" s="23">
        <v>44876</v>
      </c>
      <c r="J203" s="23">
        <v>44905</v>
      </c>
      <c r="K203" s="162" t="s">
        <v>512</v>
      </c>
      <c r="L203" s="140"/>
      <c r="M203" s="220" t="str">
        <f t="shared" ca="1" si="7"/>
        <v>Tilgjengelig</v>
      </c>
      <c r="N203" s="59"/>
    </row>
    <row r="204" spans="1:14" ht="60" customHeight="1" x14ac:dyDescent="0.25">
      <c r="A204" s="69">
        <v>44876</v>
      </c>
      <c r="B204" s="22"/>
      <c r="C204" s="22" t="s">
        <v>5313</v>
      </c>
      <c r="D204" s="22" t="s">
        <v>5314</v>
      </c>
      <c r="E204" s="72" t="s">
        <v>5315</v>
      </c>
      <c r="F204" s="44" t="s">
        <v>5316</v>
      </c>
      <c r="G204" s="22" t="s">
        <v>451</v>
      </c>
      <c r="H204" s="58" t="s">
        <v>216</v>
      </c>
      <c r="I204" s="23">
        <v>44876</v>
      </c>
      <c r="J204" s="23">
        <v>44936</v>
      </c>
      <c r="K204" s="162" t="s">
        <v>39</v>
      </c>
      <c r="L204" s="140"/>
      <c r="M204" s="220" t="str">
        <f t="shared" ca="1" si="7"/>
        <v>Tilgjengelig</v>
      </c>
      <c r="N204" s="63"/>
    </row>
    <row r="205" spans="1:14" s="46" customFormat="1" ht="51.75" customHeight="1" x14ac:dyDescent="0.25">
      <c r="A205" s="69">
        <v>44876</v>
      </c>
      <c r="B205" s="22"/>
      <c r="C205" s="22" t="s">
        <v>5317</v>
      </c>
      <c r="D205" s="22" t="s">
        <v>5318</v>
      </c>
      <c r="E205" s="72" t="s">
        <v>5319</v>
      </c>
      <c r="F205" s="44" t="s">
        <v>5320</v>
      </c>
      <c r="G205" s="22" t="s">
        <v>349</v>
      </c>
      <c r="H205" s="22" t="s">
        <v>216</v>
      </c>
      <c r="I205" s="23">
        <v>44876</v>
      </c>
      <c r="J205" s="23">
        <v>44946</v>
      </c>
      <c r="K205" s="162" t="s">
        <v>39</v>
      </c>
      <c r="L205" s="140"/>
      <c r="M205" s="220" t="str">
        <f t="shared" ca="1" si="7"/>
        <v>Tilgjengelig</v>
      </c>
      <c r="N205" s="22"/>
    </row>
    <row r="206" spans="1:14" s="46" customFormat="1" ht="51.75" customHeight="1" x14ac:dyDescent="0.25">
      <c r="A206" s="69">
        <v>44876</v>
      </c>
      <c r="B206" s="22"/>
      <c r="C206" s="22" t="s">
        <v>5321</v>
      </c>
      <c r="D206" s="22" t="s">
        <v>5322</v>
      </c>
      <c r="E206" s="72" t="s">
        <v>5323</v>
      </c>
      <c r="F206" s="44" t="s">
        <v>5324</v>
      </c>
      <c r="G206" s="22" t="s">
        <v>349</v>
      </c>
      <c r="H206" s="58" t="s">
        <v>216</v>
      </c>
      <c r="I206" s="23">
        <v>44876</v>
      </c>
      <c r="J206" s="23">
        <v>44905</v>
      </c>
      <c r="K206" s="209" t="s">
        <v>39</v>
      </c>
      <c r="L206" s="140"/>
      <c r="M206" s="220" t="str">
        <f t="shared" ca="1" si="7"/>
        <v>Tilgjengelig</v>
      </c>
      <c r="N206" s="63"/>
    </row>
    <row r="207" spans="1:14" s="46" customFormat="1" ht="51.75" customHeight="1" x14ac:dyDescent="0.25">
      <c r="A207" s="69">
        <v>44876</v>
      </c>
      <c r="B207" s="22" t="s">
        <v>5341</v>
      </c>
      <c r="C207" s="22" t="s">
        <v>596</v>
      </c>
      <c r="D207" s="22" t="s">
        <v>1479</v>
      </c>
      <c r="E207" s="72" t="s">
        <v>1480</v>
      </c>
      <c r="F207" s="44" t="s">
        <v>597</v>
      </c>
      <c r="G207" s="22" t="s">
        <v>659</v>
      </c>
      <c r="H207" s="58" t="s">
        <v>528</v>
      </c>
      <c r="I207" s="23">
        <v>44562</v>
      </c>
      <c r="J207" s="23">
        <v>45047</v>
      </c>
      <c r="K207" s="209" t="s">
        <v>44</v>
      </c>
      <c r="L207" s="140" t="s">
        <v>1436</v>
      </c>
      <c r="M207" s="220" t="str">
        <f t="shared" ca="1" si="7"/>
        <v>Pågående mangel, med alternativer</v>
      </c>
      <c r="N207" s="22" t="s">
        <v>4963</v>
      </c>
    </row>
    <row r="208" spans="1:14" ht="30" x14ac:dyDescent="0.25">
      <c r="A208" s="69">
        <v>44876</v>
      </c>
      <c r="B208" s="22" t="s">
        <v>5341</v>
      </c>
      <c r="C208" s="22" t="s">
        <v>596</v>
      </c>
      <c r="D208" s="22" t="s">
        <v>5325</v>
      </c>
      <c r="E208" s="72" t="s">
        <v>1430</v>
      </c>
      <c r="F208" s="44" t="s">
        <v>597</v>
      </c>
      <c r="G208" s="22" t="s">
        <v>659</v>
      </c>
      <c r="H208" s="22" t="s">
        <v>528</v>
      </c>
      <c r="I208" s="23">
        <v>44562</v>
      </c>
      <c r="J208" s="23">
        <v>45047</v>
      </c>
      <c r="K208" s="184" t="s">
        <v>44</v>
      </c>
      <c r="L208" s="140" t="s">
        <v>1436</v>
      </c>
      <c r="M208" s="220" t="str">
        <f t="shared" ca="1" si="7"/>
        <v>Pågående mangel, med alternativer</v>
      </c>
      <c r="N208" s="63" t="s">
        <v>4963</v>
      </c>
    </row>
    <row r="209" spans="1:14" ht="32.25" customHeight="1" x14ac:dyDescent="0.25">
      <c r="A209" s="23">
        <v>44876</v>
      </c>
      <c r="B209" s="22"/>
      <c r="C209" s="22" t="s">
        <v>5327</v>
      </c>
      <c r="D209" s="22" t="s">
        <v>5328</v>
      </c>
      <c r="E209" s="29" t="s">
        <v>5329</v>
      </c>
      <c r="F209" s="44" t="s">
        <v>5330</v>
      </c>
      <c r="G209" s="22" t="s">
        <v>950</v>
      </c>
      <c r="H209" s="58" t="s">
        <v>220</v>
      </c>
      <c r="I209" s="23">
        <v>44874</v>
      </c>
      <c r="J209" s="23">
        <v>44889</v>
      </c>
      <c r="K209" s="162" t="s">
        <v>39</v>
      </c>
      <c r="L209" s="140"/>
      <c r="M209" s="220" t="str">
        <f t="shared" ca="1" si="7"/>
        <v>Tilgjengelig</v>
      </c>
      <c r="N209" s="22"/>
    </row>
    <row r="210" spans="1:14" ht="32.25" customHeight="1" x14ac:dyDescent="0.25">
      <c r="A210" s="69">
        <v>44876</v>
      </c>
      <c r="B210" s="58"/>
      <c r="C210" s="22" t="s">
        <v>135</v>
      </c>
      <c r="D210" s="22" t="s">
        <v>523</v>
      </c>
      <c r="E210" s="72" t="s">
        <v>160</v>
      </c>
      <c r="F210" s="44" t="s">
        <v>48</v>
      </c>
      <c r="G210" s="22" t="s">
        <v>950</v>
      </c>
      <c r="H210" s="58" t="s">
        <v>528</v>
      </c>
      <c r="I210" s="23">
        <v>44874</v>
      </c>
      <c r="J210" s="23">
        <v>44889</v>
      </c>
      <c r="K210" s="209" t="s">
        <v>39</v>
      </c>
      <c r="L210" s="140"/>
      <c r="M210" s="220" t="str">
        <f t="shared" ca="1" si="7"/>
        <v>Tilgjengelig</v>
      </c>
      <c r="N210" s="63"/>
    </row>
    <row r="211" spans="1:14" ht="30" customHeight="1" x14ac:dyDescent="0.25">
      <c r="A211" s="69">
        <v>44875</v>
      </c>
      <c r="B211" s="22"/>
      <c r="C211" s="22" t="s">
        <v>3302</v>
      </c>
      <c r="D211" s="22" t="s">
        <v>3303</v>
      </c>
      <c r="E211" s="72" t="s">
        <v>3304</v>
      </c>
      <c r="F211" s="44" t="s">
        <v>3305</v>
      </c>
      <c r="G211" s="22" t="s">
        <v>964</v>
      </c>
      <c r="H211" s="22" t="s">
        <v>2258</v>
      </c>
      <c r="I211" s="23">
        <v>44875</v>
      </c>
      <c r="J211" s="23">
        <v>44900</v>
      </c>
      <c r="K211" s="209" t="s">
        <v>45</v>
      </c>
      <c r="L211" s="140"/>
      <c r="M211" s="220" t="str">
        <f t="shared" ca="1" si="7"/>
        <v>Tilgjengelig</v>
      </c>
      <c r="N211" s="58"/>
    </row>
    <row r="212" spans="1:14" ht="45" x14ac:dyDescent="0.25">
      <c r="A212" s="69">
        <v>44875</v>
      </c>
      <c r="B212" s="22"/>
      <c r="C212" s="22" t="s">
        <v>3791</v>
      </c>
      <c r="D212" s="22" t="s">
        <v>3792</v>
      </c>
      <c r="E212" s="72" t="s">
        <v>3793</v>
      </c>
      <c r="F212" s="44" t="s">
        <v>3794</v>
      </c>
      <c r="G212" s="22" t="s">
        <v>371</v>
      </c>
      <c r="H212" s="58" t="s">
        <v>72</v>
      </c>
      <c r="I212" s="23">
        <v>44875</v>
      </c>
      <c r="J212" s="23">
        <v>44941</v>
      </c>
      <c r="K212" s="162" t="s">
        <v>44</v>
      </c>
      <c r="L212" s="140"/>
      <c r="M212" s="221" t="str">
        <f t="shared" ca="1" si="7"/>
        <v>Tilgjengelig</v>
      </c>
      <c r="N212" s="22"/>
    </row>
    <row r="213" spans="1:14" ht="30" x14ac:dyDescent="0.25">
      <c r="A213" s="69">
        <v>44874</v>
      </c>
      <c r="B213" s="22"/>
      <c r="C213" s="22" t="s">
        <v>3237</v>
      </c>
      <c r="D213" s="22" t="s">
        <v>4520</v>
      </c>
      <c r="E213" s="72" t="s">
        <v>4521</v>
      </c>
      <c r="F213" s="44" t="s">
        <v>3240</v>
      </c>
      <c r="G213" s="22" t="s">
        <v>444</v>
      </c>
      <c r="H213" s="58" t="s">
        <v>216</v>
      </c>
      <c r="I213" s="23">
        <v>44811</v>
      </c>
      <c r="J213" s="23">
        <v>44881</v>
      </c>
      <c r="K213" s="162" t="s">
        <v>512</v>
      </c>
      <c r="L213" s="140"/>
      <c r="M213" s="220" t="str">
        <f t="shared" ca="1" si="7"/>
        <v>Tilgjengelig</v>
      </c>
      <c r="N213" s="63"/>
    </row>
    <row r="214" spans="1:14" ht="75" x14ac:dyDescent="0.25">
      <c r="A214" s="23">
        <v>44874</v>
      </c>
      <c r="B214" s="22" t="s">
        <v>5421</v>
      </c>
      <c r="C214" s="22" t="s">
        <v>1778</v>
      </c>
      <c r="D214" s="22" t="s">
        <v>1779</v>
      </c>
      <c r="E214" s="29" t="s">
        <v>1780</v>
      </c>
      <c r="F214" s="44" t="s">
        <v>1781</v>
      </c>
      <c r="G214" s="22" t="s">
        <v>1782</v>
      </c>
      <c r="H214" s="22" t="s">
        <v>723</v>
      </c>
      <c r="I214" s="23">
        <v>44874</v>
      </c>
      <c r="J214" s="23">
        <v>44894</v>
      </c>
      <c r="K214" s="209" t="s">
        <v>3205</v>
      </c>
      <c r="L214" s="140"/>
      <c r="M214" s="220" t="str">
        <f t="shared" ca="1" si="7"/>
        <v>Tilgjengelig</v>
      </c>
      <c r="N214" s="58" t="s">
        <v>5422</v>
      </c>
    </row>
    <row r="215" spans="1:14" s="45" customFormat="1" ht="30" customHeight="1" x14ac:dyDescent="0.25">
      <c r="A215" s="23">
        <v>44874</v>
      </c>
      <c r="B215" s="22"/>
      <c r="C215" s="22" t="s">
        <v>5288</v>
      </c>
      <c r="D215" s="22" t="s">
        <v>5289</v>
      </c>
      <c r="E215" s="29" t="s">
        <v>5290</v>
      </c>
      <c r="F215" s="44" t="s">
        <v>5291</v>
      </c>
      <c r="G215" s="22" t="s">
        <v>364</v>
      </c>
      <c r="H215" s="58" t="s">
        <v>220</v>
      </c>
      <c r="I215" s="23">
        <v>44868</v>
      </c>
      <c r="J215" s="23">
        <v>44888</v>
      </c>
      <c r="K215" s="162" t="s">
        <v>512</v>
      </c>
      <c r="L215" s="140"/>
      <c r="M215" s="220" t="str">
        <f t="shared" ca="1" si="7"/>
        <v>Tilgjengelig</v>
      </c>
      <c r="N215" s="22"/>
    </row>
    <row r="216" spans="1:14" s="45" customFormat="1" ht="60" customHeight="1" x14ac:dyDescent="0.25">
      <c r="A216" s="69">
        <v>44874</v>
      </c>
      <c r="B216" s="58" t="s">
        <v>5544</v>
      </c>
      <c r="C216" s="58" t="s">
        <v>5292</v>
      </c>
      <c r="D216" s="58" t="s">
        <v>5293</v>
      </c>
      <c r="E216" s="72" t="s">
        <v>5294</v>
      </c>
      <c r="F216" s="120" t="s">
        <v>217</v>
      </c>
      <c r="G216" s="58" t="s">
        <v>462</v>
      </c>
      <c r="H216" s="58" t="s">
        <v>223</v>
      </c>
      <c r="I216" s="69">
        <v>44874</v>
      </c>
      <c r="J216" s="69">
        <v>44908</v>
      </c>
      <c r="K216" s="162" t="s">
        <v>3860</v>
      </c>
      <c r="L216" s="140"/>
      <c r="M216" s="220" t="str">
        <f t="shared" ca="1" si="7"/>
        <v>Tilgjengelig</v>
      </c>
      <c r="N216" s="63" t="s">
        <v>5271</v>
      </c>
    </row>
    <row r="217" spans="1:14" ht="45" customHeight="1" x14ac:dyDescent="0.25">
      <c r="A217" s="69">
        <v>44874</v>
      </c>
      <c r="B217" s="58" t="s">
        <v>5370</v>
      </c>
      <c r="C217" s="58" t="s">
        <v>1885</v>
      </c>
      <c r="D217" s="58" t="s">
        <v>3646</v>
      </c>
      <c r="E217" s="72" t="s">
        <v>3647</v>
      </c>
      <c r="F217" s="120" t="s">
        <v>1888</v>
      </c>
      <c r="G217" s="58" t="s">
        <v>372</v>
      </c>
      <c r="H217" s="58" t="s">
        <v>216</v>
      </c>
      <c r="I217" s="69">
        <v>44872</v>
      </c>
      <c r="J217" s="69">
        <v>44939</v>
      </c>
      <c r="K217" s="162" t="s">
        <v>2629</v>
      </c>
      <c r="L217" s="140"/>
      <c r="M217" s="220" t="str">
        <f t="shared" ca="1" si="7"/>
        <v>Tilgjengelig</v>
      </c>
      <c r="N217" s="58" t="s">
        <v>5387</v>
      </c>
    </row>
    <row r="218" spans="1:14" ht="30" x14ac:dyDescent="0.25">
      <c r="A218" s="69">
        <v>44874</v>
      </c>
      <c r="B218" s="22"/>
      <c r="C218" s="22" t="s">
        <v>3381</v>
      </c>
      <c r="D218" s="22" t="s">
        <v>5295</v>
      </c>
      <c r="E218" s="72" t="s">
        <v>5296</v>
      </c>
      <c r="F218" s="44" t="s">
        <v>3384</v>
      </c>
      <c r="G218" s="22" t="s">
        <v>3564</v>
      </c>
      <c r="H218" s="22" t="s">
        <v>72</v>
      </c>
      <c r="I218" s="23">
        <v>44866</v>
      </c>
      <c r="J218" s="23">
        <v>44910</v>
      </c>
      <c r="K218" s="209" t="s">
        <v>39</v>
      </c>
      <c r="L218" s="140"/>
      <c r="M218" s="221" t="str">
        <f t="shared" ca="1" si="7"/>
        <v>Tilgjengelig</v>
      </c>
      <c r="N218" s="22"/>
    </row>
    <row r="219" spans="1:14" ht="45" customHeight="1" x14ac:dyDescent="0.25">
      <c r="A219" s="23">
        <v>44873</v>
      </c>
      <c r="B219" s="22"/>
      <c r="C219" s="22" t="s">
        <v>2686</v>
      </c>
      <c r="D219" s="22" t="s">
        <v>5274</v>
      </c>
      <c r="E219" s="29" t="s">
        <v>5275</v>
      </c>
      <c r="F219" s="44" t="s">
        <v>2689</v>
      </c>
      <c r="G219" s="22" t="s">
        <v>5276</v>
      </c>
      <c r="H219" s="22" t="s">
        <v>216</v>
      </c>
      <c r="I219" s="23">
        <v>44840</v>
      </c>
      <c r="J219" s="23">
        <v>44886</v>
      </c>
      <c r="K219" s="209" t="s">
        <v>512</v>
      </c>
      <c r="L219" s="140"/>
      <c r="M219" s="220" t="str">
        <f t="shared" ca="1" si="7"/>
        <v>Tilgjengelig</v>
      </c>
      <c r="N219" s="63"/>
    </row>
    <row r="220" spans="1:14" ht="30" customHeight="1" x14ac:dyDescent="0.25">
      <c r="A220" s="69">
        <v>44873</v>
      </c>
      <c r="B220" s="22"/>
      <c r="C220" s="22" t="s">
        <v>1218</v>
      </c>
      <c r="D220" s="22" t="s">
        <v>5284</v>
      </c>
      <c r="E220" s="58">
        <v>133990</v>
      </c>
      <c r="F220" s="22" t="s">
        <v>5285</v>
      </c>
      <c r="G220" s="22" t="s">
        <v>5158</v>
      </c>
      <c r="H220" s="22" t="s">
        <v>223</v>
      </c>
      <c r="I220" s="23">
        <v>44879</v>
      </c>
      <c r="J220" s="23">
        <v>44972</v>
      </c>
      <c r="K220" s="162" t="s">
        <v>199</v>
      </c>
      <c r="L220" s="140"/>
      <c r="M220" s="221" t="str">
        <f t="shared" ca="1" si="7"/>
        <v>Pågående mangel, med alternativer</v>
      </c>
      <c r="N220" s="22"/>
    </row>
    <row r="221" spans="1:14" ht="49.5" customHeight="1" x14ac:dyDescent="0.25">
      <c r="A221" s="69">
        <v>44873</v>
      </c>
      <c r="B221" s="22"/>
      <c r="C221" s="22" t="s">
        <v>5279</v>
      </c>
      <c r="D221" s="22" t="s">
        <v>5280</v>
      </c>
      <c r="E221" s="72" t="s">
        <v>5281</v>
      </c>
      <c r="F221" s="44" t="s">
        <v>5282</v>
      </c>
      <c r="G221" s="22" t="s">
        <v>5283</v>
      </c>
      <c r="H221" s="22" t="s">
        <v>71</v>
      </c>
      <c r="I221" s="23">
        <v>44873</v>
      </c>
      <c r="J221" s="23">
        <v>45018</v>
      </c>
      <c r="K221" s="162" t="s">
        <v>45</v>
      </c>
      <c r="L221" s="140"/>
      <c r="M221" s="220" t="str">
        <f t="shared" ca="1" si="7"/>
        <v>Pågående mangel, med alternativer</v>
      </c>
      <c r="N221" s="63"/>
    </row>
    <row r="222" spans="1:14" ht="90" x14ac:dyDescent="0.25">
      <c r="A222" s="69">
        <v>44872</v>
      </c>
      <c r="B222" s="23">
        <v>44890</v>
      </c>
      <c r="C222" s="22" t="s">
        <v>4047</v>
      </c>
      <c r="D222" s="22" t="s">
        <v>5260</v>
      </c>
      <c r="E222" s="72" t="s">
        <v>5261</v>
      </c>
      <c r="F222" s="44" t="s">
        <v>4050</v>
      </c>
      <c r="G222" s="22" t="s">
        <v>2749</v>
      </c>
      <c r="H222" s="22" t="s">
        <v>528</v>
      </c>
      <c r="I222" s="23">
        <v>44872</v>
      </c>
      <c r="J222" s="23">
        <v>44911</v>
      </c>
      <c r="K222" s="162" t="s">
        <v>512</v>
      </c>
      <c r="L222" s="140"/>
      <c r="M222" s="221" t="str">
        <f t="shared" ref="M222:M253" ca="1" si="8">IF(AND(J222&gt;TODAY(),I222&lt;=TODAY()),"Pågående mangel, med alternativer","Tilgjengelig")</f>
        <v>Tilgjengelig</v>
      </c>
      <c r="N222" s="22" t="s">
        <v>5506</v>
      </c>
    </row>
    <row r="223" spans="1:14" ht="45" customHeight="1" x14ac:dyDescent="0.25">
      <c r="A223" s="23">
        <v>44872</v>
      </c>
      <c r="B223" s="22"/>
      <c r="C223" s="22" t="s">
        <v>1879</v>
      </c>
      <c r="D223" s="22" t="s">
        <v>5256</v>
      </c>
      <c r="E223" s="29" t="s">
        <v>5257</v>
      </c>
      <c r="F223" s="44" t="s">
        <v>1882</v>
      </c>
      <c r="G223" s="22" t="s">
        <v>990</v>
      </c>
      <c r="H223" s="58" t="s">
        <v>216</v>
      </c>
      <c r="I223" s="23">
        <v>44872</v>
      </c>
      <c r="J223" s="23">
        <v>44896</v>
      </c>
      <c r="K223" s="162" t="s">
        <v>199</v>
      </c>
      <c r="L223" s="140"/>
      <c r="M223" s="220" t="str">
        <f t="shared" ca="1" si="8"/>
        <v>Tilgjengelig</v>
      </c>
      <c r="N223" s="63"/>
    </row>
    <row r="224" spans="1:14" ht="30" x14ac:dyDescent="0.25">
      <c r="A224" s="69">
        <v>44872</v>
      </c>
      <c r="B224" s="22"/>
      <c r="C224" s="22" t="s">
        <v>1879</v>
      </c>
      <c r="D224" s="22" t="s">
        <v>5262</v>
      </c>
      <c r="E224" s="72" t="s">
        <v>5263</v>
      </c>
      <c r="F224" s="44" t="s">
        <v>1882</v>
      </c>
      <c r="G224" s="22" t="s">
        <v>990</v>
      </c>
      <c r="H224" s="58" t="s">
        <v>216</v>
      </c>
      <c r="I224" s="23">
        <v>44872</v>
      </c>
      <c r="J224" s="23">
        <v>44896</v>
      </c>
      <c r="K224" s="209" t="s">
        <v>39</v>
      </c>
      <c r="L224" s="140"/>
      <c r="M224" s="220" t="str">
        <f t="shared" ca="1" si="8"/>
        <v>Tilgjengelig</v>
      </c>
      <c r="N224" s="58"/>
    </row>
    <row r="225" spans="1:14" ht="30" x14ac:dyDescent="0.25">
      <c r="A225" s="69">
        <v>44872</v>
      </c>
      <c r="B225" s="58"/>
      <c r="C225" s="58" t="s">
        <v>5264</v>
      </c>
      <c r="D225" s="58" t="s">
        <v>5265</v>
      </c>
      <c r="E225" s="72" t="s">
        <v>5266</v>
      </c>
      <c r="F225" s="120" t="s">
        <v>5267</v>
      </c>
      <c r="G225" s="58" t="s">
        <v>752</v>
      </c>
      <c r="H225" s="58" t="s">
        <v>223</v>
      </c>
      <c r="I225" s="69">
        <v>44869</v>
      </c>
      <c r="J225" s="69">
        <v>44985</v>
      </c>
      <c r="K225" s="162" t="s">
        <v>39</v>
      </c>
      <c r="L225" s="140"/>
      <c r="M225" s="220" t="str">
        <f t="shared" ca="1" si="8"/>
        <v>Pågående mangel, med alternativer</v>
      </c>
      <c r="N225" s="22"/>
    </row>
    <row r="226" spans="1:14" ht="30" x14ac:dyDescent="0.25">
      <c r="A226" s="69">
        <v>44872</v>
      </c>
      <c r="B226" s="58"/>
      <c r="C226" s="58" t="s">
        <v>5264</v>
      </c>
      <c r="D226" s="58" t="s">
        <v>5268</v>
      </c>
      <c r="E226" s="72" t="s">
        <v>5269</v>
      </c>
      <c r="F226" s="120" t="s">
        <v>5267</v>
      </c>
      <c r="G226" s="58" t="s">
        <v>752</v>
      </c>
      <c r="H226" s="58" t="s">
        <v>223</v>
      </c>
      <c r="I226" s="69">
        <v>44869</v>
      </c>
      <c r="J226" s="69">
        <v>44985</v>
      </c>
      <c r="K226" s="162" t="s">
        <v>39</v>
      </c>
      <c r="L226" s="140"/>
      <c r="M226" s="220" t="str">
        <f t="shared" ca="1" si="8"/>
        <v>Pågående mangel, med alternativer</v>
      </c>
      <c r="N226" s="63"/>
    </row>
    <row r="227" spans="1:14" ht="45" x14ac:dyDescent="0.25">
      <c r="A227" s="23">
        <v>44869</v>
      </c>
      <c r="B227" s="22"/>
      <c r="C227" s="22" t="s">
        <v>3272</v>
      </c>
      <c r="D227" s="22" t="s">
        <v>5241</v>
      </c>
      <c r="E227" s="29" t="s">
        <v>5242</v>
      </c>
      <c r="F227" s="44" t="s">
        <v>3275</v>
      </c>
      <c r="G227" s="22" t="s">
        <v>3276</v>
      </c>
      <c r="H227" s="22" t="s">
        <v>225</v>
      </c>
      <c r="I227" s="23">
        <v>44849</v>
      </c>
      <c r="J227" s="23">
        <v>44940</v>
      </c>
      <c r="K227" s="209" t="s">
        <v>411</v>
      </c>
      <c r="L227" s="140"/>
      <c r="M227" s="221" t="str">
        <f t="shared" ca="1" si="8"/>
        <v>Tilgjengelig</v>
      </c>
      <c r="N227" s="58"/>
    </row>
    <row r="228" spans="1:14" ht="60" x14ac:dyDescent="0.25">
      <c r="A228" s="69">
        <v>44869</v>
      </c>
      <c r="B228" s="58" t="s">
        <v>5594</v>
      </c>
      <c r="C228" s="58" t="s">
        <v>3161</v>
      </c>
      <c r="D228" s="58" t="s">
        <v>4735</v>
      </c>
      <c r="E228" s="72" t="s">
        <v>4736</v>
      </c>
      <c r="F228" s="120" t="s">
        <v>3164</v>
      </c>
      <c r="G228" s="58" t="s">
        <v>3165</v>
      </c>
      <c r="H228" s="58" t="s">
        <v>5286</v>
      </c>
      <c r="I228" s="69">
        <v>44875</v>
      </c>
      <c r="J228" s="69">
        <v>44942</v>
      </c>
      <c r="K228" s="162" t="s">
        <v>2580</v>
      </c>
      <c r="L228" s="140"/>
      <c r="M228" s="221" t="str">
        <f t="shared" ca="1" si="8"/>
        <v>Tilgjengelig</v>
      </c>
      <c r="N228" s="22" t="s">
        <v>5531</v>
      </c>
    </row>
    <row r="229" spans="1:14" ht="30" x14ac:dyDescent="0.25">
      <c r="A229" s="69">
        <v>44869</v>
      </c>
      <c r="B229" s="58"/>
      <c r="C229" s="58" t="s">
        <v>1594</v>
      </c>
      <c r="D229" s="58" t="s">
        <v>2371</v>
      </c>
      <c r="E229" s="72" t="s">
        <v>2372</v>
      </c>
      <c r="F229" s="120" t="s">
        <v>1597</v>
      </c>
      <c r="G229" s="58" t="s">
        <v>371</v>
      </c>
      <c r="H229" s="58" t="s">
        <v>72</v>
      </c>
      <c r="I229" s="69">
        <v>44849</v>
      </c>
      <c r="J229" s="69">
        <v>44958</v>
      </c>
      <c r="K229" s="162" t="s">
        <v>44</v>
      </c>
      <c r="L229" s="140" t="s">
        <v>5380</v>
      </c>
      <c r="M229" s="220" t="str">
        <f t="shared" ca="1" si="8"/>
        <v>Pågående mangel, med alternativer</v>
      </c>
      <c r="N229" s="59"/>
    </row>
    <row r="230" spans="1:14" ht="30" x14ac:dyDescent="0.25">
      <c r="A230" s="23">
        <v>44869</v>
      </c>
      <c r="B230" s="22"/>
      <c r="C230" s="22" t="s">
        <v>5247</v>
      </c>
      <c r="D230" s="22" t="s">
        <v>5248</v>
      </c>
      <c r="E230" s="29" t="s">
        <v>5249</v>
      </c>
      <c r="F230" s="44" t="s">
        <v>5250</v>
      </c>
      <c r="G230" s="22" t="s">
        <v>371</v>
      </c>
      <c r="H230" s="22" t="s">
        <v>72</v>
      </c>
      <c r="I230" s="23">
        <v>44899</v>
      </c>
      <c r="J230" s="23">
        <v>44958</v>
      </c>
      <c r="K230" s="162" t="s">
        <v>39</v>
      </c>
      <c r="L230" s="140"/>
      <c r="M230" s="220" t="str">
        <f t="shared" ca="1" si="8"/>
        <v>Pågående mangel, med alternativer</v>
      </c>
      <c r="N230" s="59"/>
    </row>
    <row r="231" spans="1:14" ht="30" x14ac:dyDescent="0.25">
      <c r="A231" s="69">
        <v>44869</v>
      </c>
      <c r="B231" s="58" t="s">
        <v>5270</v>
      </c>
      <c r="C231" s="58" t="s">
        <v>3051</v>
      </c>
      <c r="D231" s="58" t="s">
        <v>5245</v>
      </c>
      <c r="E231" s="72" t="s">
        <v>5246</v>
      </c>
      <c r="F231" s="120" t="s">
        <v>3054</v>
      </c>
      <c r="G231" s="58" t="s">
        <v>371</v>
      </c>
      <c r="H231" s="58" t="s">
        <v>72</v>
      </c>
      <c r="I231" s="69">
        <v>44866</v>
      </c>
      <c r="J231" s="69">
        <v>44895</v>
      </c>
      <c r="K231" s="162" t="s">
        <v>512</v>
      </c>
      <c r="L231" s="140"/>
      <c r="M231" s="220" t="str">
        <f t="shared" ca="1" si="8"/>
        <v>Tilgjengelig</v>
      </c>
      <c r="N231" s="59" t="s">
        <v>5272</v>
      </c>
    </row>
    <row r="232" spans="1:14" ht="135" x14ac:dyDescent="0.25">
      <c r="A232" s="69">
        <v>44868</v>
      </c>
      <c r="B232" s="58" t="s">
        <v>5499</v>
      </c>
      <c r="C232" s="58" t="s">
        <v>5221</v>
      </c>
      <c r="D232" s="58" t="s">
        <v>5222</v>
      </c>
      <c r="E232" s="72" t="s">
        <v>5223</v>
      </c>
      <c r="F232" s="120" t="s">
        <v>5224</v>
      </c>
      <c r="G232" s="58" t="s">
        <v>2057</v>
      </c>
      <c r="H232" s="58" t="s">
        <v>216</v>
      </c>
      <c r="I232" s="69">
        <v>44869</v>
      </c>
      <c r="J232" s="69">
        <v>44918</v>
      </c>
      <c r="K232" s="209" t="s">
        <v>39</v>
      </c>
      <c r="L232" s="140"/>
      <c r="M232" s="220" t="str">
        <f t="shared" ca="1" si="8"/>
        <v>Tilgjengelig</v>
      </c>
      <c r="N232" s="63" t="s">
        <v>5430</v>
      </c>
    </row>
    <row r="233" spans="1:14" ht="30" x14ac:dyDescent="0.25">
      <c r="A233" s="23">
        <v>44868</v>
      </c>
      <c r="B233" s="22"/>
      <c r="C233" s="22" t="s">
        <v>1376</v>
      </c>
      <c r="D233" s="22" t="s">
        <v>4141</v>
      </c>
      <c r="E233" s="29" t="s">
        <v>4142</v>
      </c>
      <c r="F233" s="44" t="s">
        <v>1379</v>
      </c>
      <c r="G233" s="22" t="s">
        <v>451</v>
      </c>
      <c r="H233" s="22" t="s">
        <v>224</v>
      </c>
      <c r="I233" s="23">
        <v>44766</v>
      </c>
      <c r="J233" s="23">
        <v>44895</v>
      </c>
      <c r="K233" s="209" t="s">
        <v>39</v>
      </c>
      <c r="L233" s="140"/>
      <c r="M233" s="221" t="str">
        <f t="shared" ca="1" si="8"/>
        <v>Tilgjengelig</v>
      </c>
      <c r="N233" s="22"/>
    </row>
    <row r="234" spans="1:14" ht="30" x14ac:dyDescent="0.25">
      <c r="A234" s="69">
        <v>44868</v>
      </c>
      <c r="B234" s="58"/>
      <c r="C234" s="58" t="s">
        <v>1376</v>
      </c>
      <c r="D234" s="58" t="s">
        <v>4139</v>
      </c>
      <c r="E234" s="72" t="s">
        <v>4140</v>
      </c>
      <c r="F234" s="120" t="s">
        <v>1379</v>
      </c>
      <c r="G234" s="58" t="s">
        <v>451</v>
      </c>
      <c r="H234" s="58" t="s">
        <v>224</v>
      </c>
      <c r="I234" s="69">
        <v>44766</v>
      </c>
      <c r="J234" s="69">
        <v>44895</v>
      </c>
      <c r="K234" s="162" t="s">
        <v>39</v>
      </c>
      <c r="L234" s="140"/>
      <c r="M234" s="220" t="str">
        <f t="shared" ca="1" si="8"/>
        <v>Tilgjengelig</v>
      </c>
      <c r="N234" s="59"/>
    </row>
    <row r="235" spans="1:14" ht="30" x14ac:dyDescent="0.25">
      <c r="A235" s="69">
        <v>44868</v>
      </c>
      <c r="B235" s="58" t="s">
        <v>5529</v>
      </c>
      <c r="C235" s="58" t="s">
        <v>1752</v>
      </c>
      <c r="D235" s="58" t="s">
        <v>1753</v>
      </c>
      <c r="E235" s="72" t="s">
        <v>1754</v>
      </c>
      <c r="F235" s="120" t="s">
        <v>1755</v>
      </c>
      <c r="G235" s="58" t="s">
        <v>62</v>
      </c>
      <c r="H235" s="58" t="s">
        <v>220</v>
      </c>
      <c r="I235" s="69">
        <v>44893</v>
      </c>
      <c r="J235" s="69">
        <v>44896</v>
      </c>
      <c r="K235" s="162" t="s">
        <v>512</v>
      </c>
      <c r="L235" s="140"/>
      <c r="M235" s="220" t="str">
        <f t="shared" ca="1" si="8"/>
        <v>Tilgjengelig</v>
      </c>
      <c r="N235" s="63" t="s">
        <v>5531</v>
      </c>
    </row>
    <row r="236" spans="1:14" ht="30" x14ac:dyDescent="0.25">
      <c r="A236" s="69">
        <v>44868</v>
      </c>
      <c r="B236" s="58" t="s">
        <v>5645</v>
      </c>
      <c r="C236" s="58" t="s">
        <v>2143</v>
      </c>
      <c r="D236" s="58" t="s">
        <v>5225</v>
      </c>
      <c r="E236" s="72" t="s">
        <v>2145</v>
      </c>
      <c r="F236" s="120" t="s">
        <v>2146</v>
      </c>
      <c r="G236" s="58" t="s">
        <v>461</v>
      </c>
      <c r="H236" s="58" t="s">
        <v>216</v>
      </c>
      <c r="I236" s="69">
        <v>44860</v>
      </c>
      <c r="J236" s="69">
        <v>44907</v>
      </c>
      <c r="K236" s="162" t="s">
        <v>39</v>
      </c>
      <c r="L236" s="140"/>
      <c r="M236" s="220" t="str">
        <f t="shared" ca="1" si="8"/>
        <v>Tilgjengelig</v>
      </c>
      <c r="N236" s="58" t="s">
        <v>5531</v>
      </c>
    </row>
    <row r="237" spans="1:14" ht="30" x14ac:dyDescent="0.25">
      <c r="A237" s="23">
        <v>44868</v>
      </c>
      <c r="B237" s="22" t="s">
        <v>5370</v>
      </c>
      <c r="C237" s="22" t="s">
        <v>5227</v>
      </c>
      <c r="D237" s="22" t="s">
        <v>5228</v>
      </c>
      <c r="E237" s="29" t="s">
        <v>5229</v>
      </c>
      <c r="F237" s="44" t="s">
        <v>5230</v>
      </c>
      <c r="G237" s="22" t="s">
        <v>1580</v>
      </c>
      <c r="H237" s="58" t="s">
        <v>216</v>
      </c>
      <c r="I237" s="23">
        <v>44864</v>
      </c>
      <c r="J237" s="23">
        <v>44897</v>
      </c>
      <c r="K237" s="162" t="s">
        <v>512</v>
      </c>
      <c r="L237" s="140"/>
      <c r="M237" s="220" t="str">
        <f t="shared" ca="1" si="8"/>
        <v>Tilgjengelig</v>
      </c>
      <c r="N237" s="58" t="s">
        <v>5384</v>
      </c>
    </row>
    <row r="238" spans="1:14" ht="45" x14ac:dyDescent="0.25">
      <c r="A238" s="23">
        <v>44868</v>
      </c>
      <c r="B238" s="22" t="s">
        <v>5370</v>
      </c>
      <c r="C238" s="22" t="s">
        <v>539</v>
      </c>
      <c r="D238" s="22" t="s">
        <v>1851</v>
      </c>
      <c r="E238" s="29" t="s">
        <v>1852</v>
      </c>
      <c r="F238" s="44" t="s">
        <v>540</v>
      </c>
      <c r="G238" s="22" t="s">
        <v>1580</v>
      </c>
      <c r="H238" s="58" t="s">
        <v>216</v>
      </c>
      <c r="I238" s="23">
        <v>44872</v>
      </c>
      <c r="J238" s="23">
        <v>44957</v>
      </c>
      <c r="K238" s="209" t="s">
        <v>199</v>
      </c>
      <c r="L238" s="140"/>
      <c r="M238" s="221" t="str">
        <f t="shared" ca="1" si="8"/>
        <v>Pågående mangel, med alternativer</v>
      </c>
      <c r="N238" s="22" t="s">
        <v>5387</v>
      </c>
    </row>
    <row r="239" spans="1:14" ht="30" x14ac:dyDescent="0.25">
      <c r="A239" s="69">
        <v>44868</v>
      </c>
      <c r="B239" s="58"/>
      <c r="C239" s="58" t="s">
        <v>982</v>
      </c>
      <c r="D239" s="58" t="s">
        <v>983</v>
      </c>
      <c r="E239" s="72" t="s">
        <v>984</v>
      </c>
      <c r="F239" s="120" t="s">
        <v>985</v>
      </c>
      <c r="G239" s="58" t="s">
        <v>222</v>
      </c>
      <c r="H239" s="58" t="s">
        <v>72</v>
      </c>
      <c r="I239" s="69">
        <v>44742</v>
      </c>
      <c r="J239" s="69">
        <v>44986</v>
      </c>
      <c r="K239" s="162" t="s">
        <v>44</v>
      </c>
      <c r="L239" s="140" t="s">
        <v>5299</v>
      </c>
      <c r="M239" s="220" t="str">
        <f t="shared" ca="1" si="8"/>
        <v>Pågående mangel, med alternativer</v>
      </c>
      <c r="N239" s="59"/>
    </row>
    <row r="240" spans="1:14" ht="30" x14ac:dyDescent="0.25">
      <c r="A240" s="23">
        <v>44868</v>
      </c>
      <c r="B240" s="22"/>
      <c r="C240" s="22" t="s">
        <v>982</v>
      </c>
      <c r="D240" s="22" t="s">
        <v>5233</v>
      </c>
      <c r="E240" s="29" t="s">
        <v>3486</v>
      </c>
      <c r="F240" s="44" t="s">
        <v>985</v>
      </c>
      <c r="G240" s="22" t="s">
        <v>222</v>
      </c>
      <c r="H240" s="22" t="s">
        <v>72</v>
      </c>
      <c r="I240" s="23">
        <v>44679</v>
      </c>
      <c r="J240" s="23">
        <v>44986</v>
      </c>
      <c r="K240" s="162" t="s">
        <v>44</v>
      </c>
      <c r="L240" s="140" t="s">
        <v>5299</v>
      </c>
      <c r="M240" s="220" t="str">
        <f t="shared" ca="1" si="8"/>
        <v>Pågående mangel, med alternativer</v>
      </c>
      <c r="N240" s="59"/>
    </row>
    <row r="241" spans="1:14" ht="45" x14ac:dyDescent="0.25">
      <c r="A241" s="69">
        <v>44868</v>
      </c>
      <c r="B241" s="58"/>
      <c r="C241" s="58" t="s">
        <v>5234</v>
      </c>
      <c r="D241" s="58" t="s">
        <v>5235</v>
      </c>
      <c r="E241" s="72" t="s">
        <v>5236</v>
      </c>
      <c r="F241" s="120" t="s">
        <v>5237</v>
      </c>
      <c r="G241" s="58" t="s">
        <v>726</v>
      </c>
      <c r="H241" s="58" t="s">
        <v>220</v>
      </c>
      <c r="I241" s="69">
        <v>44867</v>
      </c>
      <c r="J241" s="69">
        <v>44909</v>
      </c>
      <c r="K241" s="162" t="s">
        <v>512</v>
      </c>
      <c r="L241" s="140"/>
      <c r="M241" s="220" t="str">
        <f t="shared" ca="1" si="8"/>
        <v>Tilgjengelig</v>
      </c>
      <c r="N241" s="58"/>
    </row>
    <row r="242" spans="1:14" ht="30" x14ac:dyDescent="0.25">
      <c r="A242" s="23">
        <v>44868</v>
      </c>
      <c r="B242" s="22"/>
      <c r="C242" s="22" t="s">
        <v>4214</v>
      </c>
      <c r="D242" s="22" t="s">
        <v>5238</v>
      </c>
      <c r="E242" s="29" t="s">
        <v>5239</v>
      </c>
      <c r="F242" s="44" t="s">
        <v>4217</v>
      </c>
      <c r="G242" s="22" t="s">
        <v>5240</v>
      </c>
      <c r="H242" s="22" t="s">
        <v>220</v>
      </c>
      <c r="I242" s="23">
        <v>44865</v>
      </c>
      <c r="J242" s="23">
        <v>44985</v>
      </c>
      <c r="K242" s="162" t="s">
        <v>39</v>
      </c>
      <c r="L242" s="140"/>
      <c r="M242" s="220" t="str">
        <f t="shared" ca="1" si="8"/>
        <v>Pågående mangel, med alternativer</v>
      </c>
      <c r="N242" s="58"/>
    </row>
    <row r="243" spans="1:14" ht="75" x14ac:dyDescent="0.25">
      <c r="A243" s="69">
        <v>44867</v>
      </c>
      <c r="B243" s="58" t="s">
        <v>5297</v>
      </c>
      <c r="C243" s="58" t="s">
        <v>5211</v>
      </c>
      <c r="D243" s="58" t="s">
        <v>5212</v>
      </c>
      <c r="E243" s="72" t="s">
        <v>5213</v>
      </c>
      <c r="F243" s="120" t="s">
        <v>5214</v>
      </c>
      <c r="G243" s="58" t="s">
        <v>2399</v>
      </c>
      <c r="H243" s="58" t="s">
        <v>224</v>
      </c>
      <c r="I243" s="69">
        <v>44855</v>
      </c>
      <c r="J243" s="69">
        <v>44883</v>
      </c>
      <c r="K243" s="162" t="s">
        <v>45</v>
      </c>
      <c r="L243" s="140"/>
      <c r="M243" s="220" t="str">
        <f t="shared" ca="1" si="8"/>
        <v>Tilgjengelig</v>
      </c>
      <c r="N243" s="58" t="s">
        <v>5298</v>
      </c>
    </row>
    <row r="244" spans="1:14" ht="75" x14ac:dyDescent="0.25">
      <c r="A244" s="69">
        <v>44867</v>
      </c>
      <c r="B244" s="58" t="s">
        <v>5297</v>
      </c>
      <c r="C244" s="58" t="s">
        <v>5211</v>
      </c>
      <c r="D244" s="58" t="s">
        <v>5215</v>
      </c>
      <c r="E244" s="72" t="s">
        <v>5216</v>
      </c>
      <c r="F244" s="120" t="s">
        <v>5214</v>
      </c>
      <c r="G244" s="58" t="s">
        <v>2399</v>
      </c>
      <c r="H244" s="58" t="s">
        <v>224</v>
      </c>
      <c r="I244" s="69">
        <v>44855</v>
      </c>
      <c r="J244" s="69">
        <v>44883</v>
      </c>
      <c r="K244" s="162" t="s">
        <v>45</v>
      </c>
      <c r="L244" s="140"/>
      <c r="M244" s="221" t="str">
        <f t="shared" ca="1" si="8"/>
        <v>Tilgjengelig</v>
      </c>
      <c r="N244" s="22" t="s">
        <v>5298</v>
      </c>
    </row>
    <row r="245" spans="1:14" ht="75" x14ac:dyDescent="0.25">
      <c r="A245" s="23">
        <v>44867</v>
      </c>
      <c r="B245" s="22" t="s">
        <v>5297</v>
      </c>
      <c r="C245" s="22" t="s">
        <v>5211</v>
      </c>
      <c r="D245" s="22" t="s">
        <v>5217</v>
      </c>
      <c r="E245" s="29" t="s">
        <v>5218</v>
      </c>
      <c r="F245" s="44" t="s">
        <v>5214</v>
      </c>
      <c r="G245" s="22" t="s">
        <v>2399</v>
      </c>
      <c r="H245" s="58" t="s">
        <v>224</v>
      </c>
      <c r="I245" s="23">
        <v>44855</v>
      </c>
      <c r="J245" s="23">
        <v>44883</v>
      </c>
      <c r="K245" s="162" t="s">
        <v>45</v>
      </c>
      <c r="L245" s="140"/>
      <c r="M245" s="221" t="str">
        <f t="shared" ca="1" si="8"/>
        <v>Tilgjengelig</v>
      </c>
      <c r="N245" s="63" t="s">
        <v>5298</v>
      </c>
    </row>
    <row r="246" spans="1:14" ht="30" x14ac:dyDescent="0.25">
      <c r="A246" s="69">
        <v>44867</v>
      </c>
      <c r="B246" s="58"/>
      <c r="C246" s="58" t="s">
        <v>5159</v>
      </c>
      <c r="D246" s="58" t="s">
        <v>5209</v>
      </c>
      <c r="E246" s="72" t="s">
        <v>5210</v>
      </c>
      <c r="F246" s="120" t="s">
        <v>5160</v>
      </c>
      <c r="G246" s="58" t="s">
        <v>372</v>
      </c>
      <c r="H246" s="58" t="s">
        <v>216</v>
      </c>
      <c r="I246" s="69">
        <v>44865</v>
      </c>
      <c r="J246" s="69">
        <v>44904</v>
      </c>
      <c r="K246" s="162" t="s">
        <v>512</v>
      </c>
      <c r="L246" s="140"/>
      <c r="M246" s="221" t="str">
        <f t="shared" ca="1" si="8"/>
        <v>Tilgjengelig</v>
      </c>
      <c r="N246" s="22"/>
    </row>
    <row r="247" spans="1:14" ht="45" x14ac:dyDescent="0.25">
      <c r="A247" s="69">
        <v>44866</v>
      </c>
      <c r="B247" s="58"/>
      <c r="C247" s="58" t="s">
        <v>1771</v>
      </c>
      <c r="D247" s="58" t="s">
        <v>5198</v>
      </c>
      <c r="E247" s="72" t="s">
        <v>5199</v>
      </c>
      <c r="F247" s="120" t="s">
        <v>5200</v>
      </c>
      <c r="G247" s="58" t="s">
        <v>233</v>
      </c>
      <c r="H247" s="58" t="s">
        <v>216</v>
      </c>
      <c r="I247" s="69">
        <v>44872</v>
      </c>
      <c r="J247" s="69">
        <v>44886</v>
      </c>
      <c r="K247" s="162" t="s">
        <v>199</v>
      </c>
      <c r="L247" s="140"/>
      <c r="M247" s="221" t="str">
        <f t="shared" ca="1" si="8"/>
        <v>Tilgjengelig</v>
      </c>
      <c r="N247" s="63"/>
    </row>
    <row r="248" spans="1:14" ht="45" x14ac:dyDescent="0.25">
      <c r="A248" s="69">
        <v>44866</v>
      </c>
      <c r="B248" s="58"/>
      <c r="C248" s="58" t="s">
        <v>1771</v>
      </c>
      <c r="D248" s="58" t="s">
        <v>4158</v>
      </c>
      <c r="E248" s="72" t="s">
        <v>4159</v>
      </c>
      <c r="F248" s="120" t="s">
        <v>4160</v>
      </c>
      <c r="G248" s="58" t="s">
        <v>4161</v>
      </c>
      <c r="H248" s="58" t="s">
        <v>216</v>
      </c>
      <c r="I248" s="69">
        <v>44830</v>
      </c>
      <c r="J248" s="69">
        <v>44872</v>
      </c>
      <c r="K248" s="162" t="s">
        <v>39</v>
      </c>
      <c r="L248" s="140"/>
      <c r="M248" s="221" t="str">
        <f t="shared" ca="1" si="8"/>
        <v>Tilgjengelig</v>
      </c>
      <c r="N248" s="22"/>
    </row>
    <row r="249" spans="1:14" ht="45" x14ac:dyDescent="0.25">
      <c r="A249" s="69">
        <v>44866</v>
      </c>
      <c r="B249" s="58"/>
      <c r="C249" s="58" t="s">
        <v>1771</v>
      </c>
      <c r="D249" s="58" t="s">
        <v>5201</v>
      </c>
      <c r="E249" s="72" t="s">
        <v>5202</v>
      </c>
      <c r="F249" s="120" t="s">
        <v>5200</v>
      </c>
      <c r="G249" s="58" t="s">
        <v>233</v>
      </c>
      <c r="H249" s="58" t="s">
        <v>216</v>
      </c>
      <c r="I249" s="69">
        <v>44872</v>
      </c>
      <c r="J249" s="69">
        <v>44886</v>
      </c>
      <c r="K249" s="162" t="s">
        <v>199</v>
      </c>
      <c r="L249" s="140"/>
      <c r="M249" s="220" t="str">
        <f t="shared" ca="1" si="8"/>
        <v>Tilgjengelig</v>
      </c>
      <c r="N249" s="63"/>
    </row>
    <row r="250" spans="1:14" ht="30" x14ac:dyDescent="0.25">
      <c r="A250" s="69">
        <v>44866</v>
      </c>
      <c r="B250" s="58"/>
      <c r="C250" s="58" t="s">
        <v>2800</v>
      </c>
      <c r="D250" s="58" t="s">
        <v>2801</v>
      </c>
      <c r="E250" s="72" t="s">
        <v>2802</v>
      </c>
      <c r="F250" s="120" t="s">
        <v>2803</v>
      </c>
      <c r="G250" s="58" t="s">
        <v>233</v>
      </c>
      <c r="H250" s="58" t="s">
        <v>223</v>
      </c>
      <c r="I250" s="69">
        <v>44865</v>
      </c>
      <c r="J250" s="69">
        <v>44900</v>
      </c>
      <c r="K250" s="162" t="s">
        <v>45</v>
      </c>
      <c r="L250" s="140"/>
      <c r="M250" s="221" t="str">
        <f t="shared" ca="1" si="8"/>
        <v>Tilgjengelig</v>
      </c>
      <c r="N250" s="58"/>
    </row>
    <row r="251" spans="1:14" ht="60" x14ac:dyDescent="0.25">
      <c r="A251" s="69">
        <v>44866</v>
      </c>
      <c r="B251" s="58"/>
      <c r="C251" s="58" t="s">
        <v>4663</v>
      </c>
      <c r="D251" s="58" t="s">
        <v>5203</v>
      </c>
      <c r="E251" s="72" t="s">
        <v>5204</v>
      </c>
      <c r="F251" s="120" t="s">
        <v>5205</v>
      </c>
      <c r="G251" s="58" t="s">
        <v>2057</v>
      </c>
      <c r="H251" s="58" t="s">
        <v>216</v>
      </c>
      <c r="I251" s="69">
        <v>44866</v>
      </c>
      <c r="J251" s="69">
        <v>44911</v>
      </c>
      <c r="K251" s="162" t="s">
        <v>512</v>
      </c>
      <c r="L251" s="140"/>
      <c r="M251" s="221" t="str">
        <f t="shared" ca="1" si="8"/>
        <v>Tilgjengelig</v>
      </c>
      <c r="N251" s="22"/>
    </row>
    <row r="252" spans="1:14" ht="30" x14ac:dyDescent="0.25">
      <c r="A252" s="69">
        <v>44865</v>
      </c>
      <c r="B252" s="58" t="s">
        <v>5645</v>
      </c>
      <c r="C252" s="58" t="s">
        <v>5168</v>
      </c>
      <c r="D252" s="58" t="s">
        <v>5172</v>
      </c>
      <c r="E252" s="72" t="s">
        <v>5173</v>
      </c>
      <c r="F252" s="120" t="s">
        <v>5171</v>
      </c>
      <c r="G252" s="58" t="s">
        <v>650</v>
      </c>
      <c r="H252" s="58" t="s">
        <v>223</v>
      </c>
      <c r="I252" s="69">
        <v>44900</v>
      </c>
      <c r="J252" s="69">
        <v>44928</v>
      </c>
      <c r="K252" s="162" t="s">
        <v>39</v>
      </c>
      <c r="L252" s="140"/>
      <c r="M252" s="220" t="str">
        <f t="shared" ca="1" si="8"/>
        <v>Tilgjengelig</v>
      </c>
      <c r="N252" s="63" t="s">
        <v>5301</v>
      </c>
    </row>
    <row r="253" spans="1:14" ht="45" x14ac:dyDescent="0.25">
      <c r="A253" s="69">
        <v>44865</v>
      </c>
      <c r="B253" s="58"/>
      <c r="C253" s="58" t="s">
        <v>5176</v>
      </c>
      <c r="D253" s="58" t="s">
        <v>5177</v>
      </c>
      <c r="E253" s="72" t="s">
        <v>5178</v>
      </c>
      <c r="F253" s="120" t="s">
        <v>5179</v>
      </c>
      <c r="G253" s="58" t="s">
        <v>516</v>
      </c>
      <c r="H253" s="58" t="s">
        <v>220</v>
      </c>
      <c r="I253" s="69">
        <v>44865</v>
      </c>
      <c r="J253" s="69">
        <v>44883</v>
      </c>
      <c r="K253" s="162" t="s">
        <v>512</v>
      </c>
      <c r="L253" s="140"/>
      <c r="M253" s="220" t="str">
        <f t="shared" ca="1" si="8"/>
        <v>Tilgjengelig</v>
      </c>
      <c r="N253" s="58"/>
    </row>
    <row r="254" spans="1:14" ht="75" x14ac:dyDescent="0.25">
      <c r="A254" s="69">
        <v>44865</v>
      </c>
      <c r="B254" s="58" t="s">
        <v>5645</v>
      </c>
      <c r="C254" s="58" t="s">
        <v>5168</v>
      </c>
      <c r="D254" s="58" t="s">
        <v>5169</v>
      </c>
      <c r="E254" s="72" t="s">
        <v>5170</v>
      </c>
      <c r="F254" s="120" t="s">
        <v>5171</v>
      </c>
      <c r="G254" s="58" t="s">
        <v>650</v>
      </c>
      <c r="H254" s="58" t="s">
        <v>223</v>
      </c>
      <c r="I254" s="69">
        <v>44879</v>
      </c>
      <c r="J254" s="69">
        <v>44942</v>
      </c>
      <c r="K254" s="162" t="s">
        <v>39</v>
      </c>
      <c r="L254" s="140"/>
      <c r="M254" s="220" t="str">
        <f t="shared" ref="M254:M285" ca="1" si="9">IF(AND(J254&gt;TODAY(),I254&lt;=TODAY()),"Pågående mangel, med alternativer","Tilgjengelig")</f>
        <v>Tilgjengelig</v>
      </c>
      <c r="N254" s="58" t="s">
        <v>5647</v>
      </c>
    </row>
    <row r="255" spans="1:14" ht="30" x14ac:dyDescent="0.25">
      <c r="A255" s="69">
        <v>44862</v>
      </c>
      <c r="B255" s="58"/>
      <c r="C255" s="58" t="s">
        <v>2736</v>
      </c>
      <c r="D255" s="58" t="s">
        <v>4016</v>
      </c>
      <c r="E255" s="72" t="s">
        <v>4017</v>
      </c>
      <c r="F255" s="120" t="s">
        <v>2739</v>
      </c>
      <c r="G255" s="58" t="s">
        <v>2740</v>
      </c>
      <c r="H255" s="58" t="s">
        <v>224</v>
      </c>
      <c r="I255" s="69">
        <v>44866</v>
      </c>
      <c r="J255" s="69">
        <v>44958</v>
      </c>
      <c r="K255" s="162" t="s">
        <v>44</v>
      </c>
      <c r="L255" s="140"/>
      <c r="M255" s="220" t="str">
        <f t="shared" ca="1" si="9"/>
        <v>Pågående mangel, med alternativer</v>
      </c>
      <c r="N255" s="22"/>
    </row>
    <row r="256" spans="1:14" ht="30" x14ac:dyDescent="0.25">
      <c r="A256" s="69">
        <v>44861</v>
      </c>
      <c r="B256" s="58" t="s">
        <v>5372</v>
      </c>
      <c r="C256" s="58" t="s">
        <v>2769</v>
      </c>
      <c r="D256" s="58" t="s">
        <v>5146</v>
      </c>
      <c r="E256" s="72" t="s">
        <v>5147</v>
      </c>
      <c r="F256" s="120" t="s">
        <v>2772</v>
      </c>
      <c r="G256" s="58" t="s">
        <v>950</v>
      </c>
      <c r="H256" s="58" t="s">
        <v>528</v>
      </c>
      <c r="I256" s="69">
        <v>44860</v>
      </c>
      <c r="J256" s="69">
        <v>44876</v>
      </c>
      <c r="K256" s="162" t="s">
        <v>39</v>
      </c>
      <c r="L256" s="140"/>
      <c r="M256" s="220" t="str">
        <f t="shared" ca="1" si="9"/>
        <v>Tilgjengelig</v>
      </c>
      <c r="N256" s="63" t="s">
        <v>5373</v>
      </c>
    </row>
    <row r="257" spans="1:14" ht="30" x14ac:dyDescent="0.25">
      <c r="A257" s="69">
        <v>44861</v>
      </c>
      <c r="B257" s="58" t="s">
        <v>5427</v>
      </c>
      <c r="C257" s="58" t="s">
        <v>2769</v>
      </c>
      <c r="D257" s="58" t="s">
        <v>2770</v>
      </c>
      <c r="E257" s="72" t="s">
        <v>2771</v>
      </c>
      <c r="F257" s="120" t="s">
        <v>2772</v>
      </c>
      <c r="G257" s="58" t="s">
        <v>950</v>
      </c>
      <c r="H257" s="58" t="s">
        <v>528</v>
      </c>
      <c r="I257" s="69">
        <v>44853</v>
      </c>
      <c r="J257" s="69">
        <v>44880</v>
      </c>
      <c r="K257" s="162" t="s">
        <v>39</v>
      </c>
      <c r="L257" s="140"/>
      <c r="M257" s="221" t="str">
        <f t="shared" ca="1" si="9"/>
        <v>Tilgjengelig</v>
      </c>
      <c r="N257" s="58" t="s">
        <v>5428</v>
      </c>
    </row>
    <row r="258" spans="1:14" ht="30" x14ac:dyDescent="0.25">
      <c r="A258" s="69">
        <v>44861</v>
      </c>
      <c r="B258" s="58" t="s">
        <v>5771</v>
      </c>
      <c r="C258" s="58" t="s">
        <v>1710</v>
      </c>
      <c r="D258" s="58" t="s">
        <v>1711</v>
      </c>
      <c r="E258" s="72" t="s">
        <v>1712</v>
      </c>
      <c r="F258" s="120" t="s">
        <v>914</v>
      </c>
      <c r="G258" s="58" t="s">
        <v>62</v>
      </c>
      <c r="H258" s="58" t="s">
        <v>216</v>
      </c>
      <c r="I258" s="69">
        <v>44893</v>
      </c>
      <c r="J258" s="69">
        <v>44949</v>
      </c>
      <c r="K258" s="162" t="s">
        <v>44</v>
      </c>
      <c r="L258" s="140" t="s">
        <v>3550</v>
      </c>
      <c r="M258" s="221" t="str">
        <f t="shared" ca="1" si="9"/>
        <v>Tilgjengelig</v>
      </c>
      <c r="N258" s="22" t="s">
        <v>5778</v>
      </c>
    </row>
    <row r="259" spans="1:14" ht="30" x14ac:dyDescent="0.25">
      <c r="A259" s="69">
        <v>44861</v>
      </c>
      <c r="B259" s="58"/>
      <c r="C259" s="58" t="s">
        <v>1466</v>
      </c>
      <c r="D259" s="58" t="s">
        <v>1467</v>
      </c>
      <c r="E259" s="72" t="s">
        <v>1468</v>
      </c>
      <c r="F259" s="120" t="s">
        <v>1469</v>
      </c>
      <c r="G259" s="58" t="s">
        <v>529</v>
      </c>
      <c r="H259" s="58" t="s">
        <v>528</v>
      </c>
      <c r="I259" s="69">
        <v>44862</v>
      </c>
      <c r="J259" s="69">
        <v>44886</v>
      </c>
      <c r="K259" s="162" t="s">
        <v>512</v>
      </c>
      <c r="L259" s="140"/>
      <c r="M259" s="220" t="str">
        <f t="shared" ca="1" si="9"/>
        <v>Tilgjengelig</v>
      </c>
      <c r="N259" s="59"/>
    </row>
    <row r="260" spans="1:14" ht="30" x14ac:dyDescent="0.25">
      <c r="A260" s="69">
        <v>44861</v>
      </c>
      <c r="B260" s="58" t="s">
        <v>5544</v>
      </c>
      <c r="C260" s="58" t="s">
        <v>5148</v>
      </c>
      <c r="D260" s="58" t="s">
        <v>5149</v>
      </c>
      <c r="E260" s="72" t="s">
        <v>5150</v>
      </c>
      <c r="F260" s="120" t="s">
        <v>5049</v>
      </c>
      <c r="G260" s="58" t="s">
        <v>892</v>
      </c>
      <c r="H260" s="58" t="s">
        <v>220</v>
      </c>
      <c r="I260" s="69">
        <v>44861</v>
      </c>
      <c r="J260" s="69">
        <v>44910</v>
      </c>
      <c r="K260" s="162" t="s">
        <v>44</v>
      </c>
      <c r="L260" s="140"/>
      <c r="M260" s="220" t="str">
        <f t="shared" ca="1" si="9"/>
        <v>Tilgjengelig</v>
      </c>
      <c r="N260" s="59" t="s">
        <v>5548</v>
      </c>
    </row>
    <row r="261" spans="1:14" ht="30" x14ac:dyDescent="0.25">
      <c r="A261" s="69">
        <v>44861</v>
      </c>
      <c r="B261" s="58" t="s">
        <v>5370</v>
      </c>
      <c r="C261" s="58" t="s">
        <v>1373</v>
      </c>
      <c r="D261" s="58" t="s">
        <v>5154</v>
      </c>
      <c r="E261" s="72" t="s">
        <v>1375</v>
      </c>
      <c r="F261" s="120" t="s">
        <v>951</v>
      </c>
      <c r="G261" s="58" t="s">
        <v>444</v>
      </c>
      <c r="H261" s="58" t="s">
        <v>223</v>
      </c>
      <c r="I261" s="69">
        <v>44860</v>
      </c>
      <c r="J261" s="69">
        <v>44937</v>
      </c>
      <c r="K261" s="162" t="s">
        <v>44</v>
      </c>
      <c r="L261" s="140" t="s">
        <v>5181</v>
      </c>
      <c r="M261" s="220" t="str">
        <f t="shared" ca="1" si="9"/>
        <v>Tilgjengelig</v>
      </c>
      <c r="N261" s="63" t="s">
        <v>5371</v>
      </c>
    </row>
    <row r="262" spans="1:14" ht="30" x14ac:dyDescent="0.25">
      <c r="A262" s="23">
        <v>44861</v>
      </c>
      <c r="B262" s="22"/>
      <c r="C262" s="22" t="s">
        <v>3588</v>
      </c>
      <c r="D262" s="22" t="s">
        <v>5156</v>
      </c>
      <c r="E262" s="29" t="s">
        <v>5157</v>
      </c>
      <c r="F262" s="44" t="s">
        <v>3591</v>
      </c>
      <c r="G262" s="22" t="s">
        <v>364</v>
      </c>
      <c r="H262" s="22" t="s">
        <v>216</v>
      </c>
      <c r="I262" s="23">
        <v>44851</v>
      </c>
      <c r="J262" s="23">
        <v>45051</v>
      </c>
      <c r="K262" s="162" t="s">
        <v>39</v>
      </c>
      <c r="L262" s="140"/>
      <c r="M262" s="220" t="str">
        <f t="shared" ca="1" si="9"/>
        <v>Pågående mangel, med alternativer</v>
      </c>
      <c r="N262" s="22"/>
    </row>
    <row r="263" spans="1:14" ht="30" x14ac:dyDescent="0.25">
      <c r="A263" s="69">
        <v>44860</v>
      </c>
      <c r="B263" s="58" t="s">
        <v>5358</v>
      </c>
      <c r="C263" s="58" t="s">
        <v>805</v>
      </c>
      <c r="D263" s="58" t="s">
        <v>2944</v>
      </c>
      <c r="E263" s="72" t="s">
        <v>2945</v>
      </c>
      <c r="F263" s="120" t="s">
        <v>806</v>
      </c>
      <c r="G263" s="58" t="s">
        <v>807</v>
      </c>
      <c r="H263" s="58" t="s">
        <v>223</v>
      </c>
      <c r="I263" s="69">
        <v>44859</v>
      </c>
      <c r="J263" s="69">
        <v>44889</v>
      </c>
      <c r="K263" s="162" t="s">
        <v>512</v>
      </c>
      <c r="L263" s="140"/>
      <c r="M263" s="220" t="str">
        <f t="shared" ca="1" si="9"/>
        <v>Tilgjengelig</v>
      </c>
      <c r="N263" s="59" t="s">
        <v>5359</v>
      </c>
    </row>
    <row r="264" spans="1:14" ht="30" x14ac:dyDescent="0.25">
      <c r="A264" s="69">
        <v>44859</v>
      </c>
      <c r="B264" s="58" t="s">
        <v>5544</v>
      </c>
      <c r="C264" s="58" t="s">
        <v>492</v>
      </c>
      <c r="D264" s="58" t="s">
        <v>2261</v>
      </c>
      <c r="E264" s="72" t="s">
        <v>2262</v>
      </c>
      <c r="F264" s="120" t="s">
        <v>75</v>
      </c>
      <c r="G264" s="58" t="s">
        <v>386</v>
      </c>
      <c r="H264" s="58" t="s">
        <v>223</v>
      </c>
      <c r="I264" s="69">
        <v>44855</v>
      </c>
      <c r="J264" s="69">
        <v>44972</v>
      </c>
      <c r="K264" s="162" t="s">
        <v>3271</v>
      </c>
      <c r="L264" s="158" t="s">
        <v>5822</v>
      </c>
      <c r="M264" s="220" t="str">
        <f t="shared" ca="1" si="9"/>
        <v>Pågående mangel, med alternativer</v>
      </c>
      <c r="N264" s="63" t="s">
        <v>5558</v>
      </c>
    </row>
    <row r="265" spans="1:14" ht="30" x14ac:dyDescent="0.25">
      <c r="A265" s="69">
        <v>44859</v>
      </c>
      <c r="B265" s="58"/>
      <c r="C265" s="58" t="s">
        <v>943</v>
      </c>
      <c r="D265" s="58" t="s">
        <v>5127</v>
      </c>
      <c r="E265" s="72" t="s">
        <v>5128</v>
      </c>
      <c r="F265" s="120" t="s">
        <v>5129</v>
      </c>
      <c r="G265" s="58" t="s">
        <v>550</v>
      </c>
      <c r="H265" s="58" t="s">
        <v>216</v>
      </c>
      <c r="I265" s="69">
        <v>44869</v>
      </c>
      <c r="J265" s="69">
        <v>44939</v>
      </c>
      <c r="K265" s="162" t="s">
        <v>512</v>
      </c>
      <c r="L265" s="140"/>
      <c r="M265" s="220" t="str">
        <f t="shared" ca="1" si="9"/>
        <v>Tilgjengelig</v>
      </c>
      <c r="N265" s="22"/>
    </row>
    <row r="266" spans="1:14" ht="30" x14ac:dyDescent="0.25">
      <c r="A266" s="69">
        <v>44859</v>
      </c>
      <c r="B266" s="58"/>
      <c r="C266" s="58" t="s">
        <v>810</v>
      </c>
      <c r="D266" s="58" t="s">
        <v>2098</v>
      </c>
      <c r="E266" s="72" t="s">
        <v>2099</v>
      </c>
      <c r="F266" s="120" t="s">
        <v>811</v>
      </c>
      <c r="G266" s="58" t="s">
        <v>550</v>
      </c>
      <c r="H266" s="58" t="s">
        <v>220</v>
      </c>
      <c r="I266" s="69">
        <v>44879</v>
      </c>
      <c r="J266" s="69">
        <v>44953</v>
      </c>
      <c r="K266" s="162" t="s">
        <v>512</v>
      </c>
      <c r="L266" s="140"/>
      <c r="M266" s="220" t="str">
        <f t="shared" ca="1" si="9"/>
        <v>Tilgjengelig</v>
      </c>
      <c r="N266" s="59"/>
    </row>
    <row r="267" spans="1:14" ht="30" x14ac:dyDescent="0.25">
      <c r="A267" s="69">
        <v>44859</v>
      </c>
      <c r="B267" s="58" t="s">
        <v>5370</v>
      </c>
      <c r="C267" s="58" t="s">
        <v>3183</v>
      </c>
      <c r="D267" s="58" t="s">
        <v>5130</v>
      </c>
      <c r="E267" s="72" t="s">
        <v>5131</v>
      </c>
      <c r="F267" s="120" t="s">
        <v>2997</v>
      </c>
      <c r="G267" s="58" t="s">
        <v>550</v>
      </c>
      <c r="H267" s="58" t="s">
        <v>220</v>
      </c>
      <c r="I267" s="69">
        <v>44876</v>
      </c>
      <c r="J267" s="69">
        <v>44925</v>
      </c>
      <c r="K267" s="162" t="s">
        <v>512</v>
      </c>
      <c r="L267" s="140"/>
      <c r="M267" s="220" t="str">
        <f t="shared" ca="1" si="9"/>
        <v>Tilgjengelig</v>
      </c>
      <c r="N267" s="63" t="s">
        <v>5396</v>
      </c>
    </row>
    <row r="268" spans="1:14" ht="30" x14ac:dyDescent="0.25">
      <c r="A268" s="69">
        <v>44859</v>
      </c>
      <c r="B268" s="58"/>
      <c r="C268" s="58" t="s">
        <v>1405</v>
      </c>
      <c r="D268" s="58" t="s">
        <v>5133</v>
      </c>
      <c r="E268" s="72" t="s">
        <v>5134</v>
      </c>
      <c r="F268" s="120" t="s">
        <v>711</v>
      </c>
      <c r="G268" s="58" t="s">
        <v>792</v>
      </c>
      <c r="H268" s="58" t="s">
        <v>216</v>
      </c>
      <c r="I268" s="69">
        <v>44855</v>
      </c>
      <c r="J268" s="69">
        <v>44986</v>
      </c>
      <c r="K268" s="162" t="s">
        <v>44</v>
      </c>
      <c r="L268" s="140" t="s">
        <v>5754</v>
      </c>
      <c r="M268" s="220" t="str">
        <f t="shared" ca="1" si="9"/>
        <v>Pågående mangel, med alternativer</v>
      </c>
      <c r="N268" s="58"/>
    </row>
    <row r="269" spans="1:14" ht="60" x14ac:dyDescent="0.25">
      <c r="A269" s="69">
        <v>44859</v>
      </c>
      <c r="B269" s="58"/>
      <c r="C269" s="58" t="s">
        <v>2556</v>
      </c>
      <c r="D269" s="58" t="s">
        <v>5136</v>
      </c>
      <c r="E269" s="72" t="s">
        <v>5137</v>
      </c>
      <c r="F269" s="120" t="s">
        <v>2559</v>
      </c>
      <c r="G269" s="58" t="s">
        <v>2560</v>
      </c>
      <c r="H269" s="58" t="s">
        <v>216</v>
      </c>
      <c r="I269" s="69">
        <v>44837</v>
      </c>
      <c r="J269" s="69">
        <v>44926</v>
      </c>
      <c r="K269" s="162" t="s">
        <v>512</v>
      </c>
      <c r="L269" s="140"/>
      <c r="M269" s="221" t="str">
        <f t="shared" ca="1" si="9"/>
        <v>Tilgjengelig</v>
      </c>
      <c r="N269" s="22"/>
    </row>
    <row r="270" spans="1:14" ht="60" x14ac:dyDescent="0.25">
      <c r="A270" s="69">
        <v>44859</v>
      </c>
      <c r="B270" s="58" t="s">
        <v>5655</v>
      </c>
      <c r="C270" s="58" t="s">
        <v>2556</v>
      </c>
      <c r="D270" s="58" t="s">
        <v>2557</v>
      </c>
      <c r="E270" s="72" t="s">
        <v>2558</v>
      </c>
      <c r="F270" s="120" t="s">
        <v>2559</v>
      </c>
      <c r="G270" s="58" t="s">
        <v>2560</v>
      </c>
      <c r="H270" s="58" t="s">
        <v>216</v>
      </c>
      <c r="I270" s="69">
        <v>44837</v>
      </c>
      <c r="J270" s="69">
        <v>44909</v>
      </c>
      <c r="K270" s="162" t="s">
        <v>39</v>
      </c>
      <c r="L270" s="140"/>
      <c r="M270" s="220" t="str">
        <f t="shared" ca="1" si="9"/>
        <v>Tilgjengelig</v>
      </c>
      <c r="N270" s="59" t="s">
        <v>5656</v>
      </c>
    </row>
    <row r="271" spans="1:14" ht="30" x14ac:dyDescent="0.25">
      <c r="A271" s="69">
        <v>44859</v>
      </c>
      <c r="B271" s="58" t="s">
        <v>5270</v>
      </c>
      <c r="C271" s="58" t="s">
        <v>701</v>
      </c>
      <c r="D271" s="58" t="s">
        <v>5138</v>
      </c>
      <c r="E271" s="72" t="s">
        <v>5139</v>
      </c>
      <c r="F271" s="120" t="s">
        <v>704</v>
      </c>
      <c r="G271" s="58" t="s">
        <v>444</v>
      </c>
      <c r="H271" s="58" t="s">
        <v>216</v>
      </c>
      <c r="I271" s="69">
        <v>44837</v>
      </c>
      <c r="J271" s="69">
        <v>44893</v>
      </c>
      <c r="K271" s="162" t="s">
        <v>39</v>
      </c>
      <c r="L271" s="140"/>
      <c r="M271" s="220" t="str">
        <f t="shared" ca="1" si="9"/>
        <v>Tilgjengelig</v>
      </c>
      <c r="N271" s="63" t="s">
        <v>5277</v>
      </c>
    </row>
    <row r="272" spans="1:14" ht="30" x14ac:dyDescent="0.25">
      <c r="A272" s="69">
        <v>44858</v>
      </c>
      <c r="B272" s="58"/>
      <c r="C272" s="58" t="s">
        <v>3237</v>
      </c>
      <c r="D272" s="58" t="s">
        <v>3674</v>
      </c>
      <c r="E272" s="72" t="s">
        <v>3675</v>
      </c>
      <c r="F272" s="120" t="s">
        <v>3240</v>
      </c>
      <c r="G272" s="58" t="s">
        <v>444</v>
      </c>
      <c r="H272" s="58" t="s">
        <v>216</v>
      </c>
      <c r="I272" s="69">
        <v>44853</v>
      </c>
      <c r="J272" s="69">
        <v>44881</v>
      </c>
      <c r="K272" s="162" t="s">
        <v>512</v>
      </c>
      <c r="L272" s="140"/>
      <c r="M272" s="220" t="str">
        <f t="shared" ca="1" si="9"/>
        <v>Tilgjengelig</v>
      </c>
      <c r="N272" s="58"/>
    </row>
    <row r="273" spans="1:14" ht="30" x14ac:dyDescent="0.25">
      <c r="A273" s="69">
        <v>44858</v>
      </c>
      <c r="B273" s="58"/>
      <c r="C273" s="58" t="s">
        <v>130</v>
      </c>
      <c r="D273" s="58" t="s">
        <v>5113</v>
      </c>
      <c r="E273" s="72" t="s">
        <v>5114</v>
      </c>
      <c r="F273" s="120" t="s">
        <v>4810</v>
      </c>
      <c r="G273" s="58" t="s">
        <v>2868</v>
      </c>
      <c r="H273" s="58" t="s">
        <v>72</v>
      </c>
      <c r="I273" s="69">
        <v>44858</v>
      </c>
      <c r="J273" s="69">
        <v>44885</v>
      </c>
      <c r="K273" s="162" t="s">
        <v>39</v>
      </c>
      <c r="L273" s="140"/>
      <c r="M273" s="220" t="str">
        <f t="shared" ca="1" si="9"/>
        <v>Tilgjengelig</v>
      </c>
      <c r="N273" s="22"/>
    </row>
    <row r="274" spans="1:14" ht="105" x14ac:dyDescent="0.25">
      <c r="A274" s="69">
        <v>44855</v>
      </c>
      <c r="B274" s="69" t="s">
        <v>5746</v>
      </c>
      <c r="C274" s="58" t="s">
        <v>5593</v>
      </c>
      <c r="D274" s="58" t="s">
        <v>5590</v>
      </c>
      <c r="E274" s="72" t="s">
        <v>5591</v>
      </c>
      <c r="F274" s="120" t="s">
        <v>5592</v>
      </c>
      <c r="G274" s="58" t="s">
        <v>364</v>
      </c>
      <c r="H274" s="58" t="s">
        <v>223</v>
      </c>
      <c r="I274" s="69">
        <v>44883</v>
      </c>
      <c r="J274" s="69">
        <v>44912</v>
      </c>
      <c r="K274" s="162" t="s">
        <v>512</v>
      </c>
      <c r="L274" s="140"/>
      <c r="M274" s="220" t="str">
        <f t="shared" ca="1" si="9"/>
        <v>Tilgjengelig</v>
      </c>
      <c r="N274" s="63" t="s">
        <v>5749</v>
      </c>
    </row>
    <row r="275" spans="1:14" ht="45" x14ac:dyDescent="0.25">
      <c r="A275" s="69">
        <v>44855</v>
      </c>
      <c r="B275" s="58" t="s">
        <v>5174</v>
      </c>
      <c r="C275" s="58" t="s">
        <v>3899</v>
      </c>
      <c r="D275" s="58" t="s">
        <v>4619</v>
      </c>
      <c r="E275" s="72" t="s">
        <v>4620</v>
      </c>
      <c r="F275" s="120" t="s">
        <v>3902</v>
      </c>
      <c r="G275" s="58" t="s">
        <v>4621</v>
      </c>
      <c r="H275" s="58" t="s">
        <v>224</v>
      </c>
      <c r="I275" s="69">
        <v>44855</v>
      </c>
      <c r="J275" s="69">
        <v>44865</v>
      </c>
      <c r="K275" s="162" t="s">
        <v>44</v>
      </c>
      <c r="L275" s="140" t="s">
        <v>4823</v>
      </c>
      <c r="M275" s="221" t="str">
        <f t="shared" ca="1" si="9"/>
        <v>Tilgjengelig</v>
      </c>
      <c r="N275" s="22" t="s">
        <v>4630</v>
      </c>
    </row>
    <row r="276" spans="1:14" ht="60" x14ac:dyDescent="0.25">
      <c r="A276" s="69">
        <v>44855</v>
      </c>
      <c r="B276" s="69">
        <v>44860</v>
      </c>
      <c r="C276" s="58" t="s">
        <v>492</v>
      </c>
      <c r="D276" s="58" t="s">
        <v>2405</v>
      </c>
      <c r="E276" s="72" t="s">
        <v>2406</v>
      </c>
      <c r="F276" s="120" t="s">
        <v>75</v>
      </c>
      <c r="G276" s="58" t="s">
        <v>386</v>
      </c>
      <c r="H276" s="58" t="s">
        <v>674</v>
      </c>
      <c r="I276" s="69">
        <v>44855</v>
      </c>
      <c r="J276" s="69">
        <v>44951</v>
      </c>
      <c r="K276" s="162" t="s">
        <v>4295</v>
      </c>
      <c r="L276" s="158" t="s">
        <v>5821</v>
      </c>
      <c r="M276" s="220" t="str">
        <f t="shared" ca="1" si="9"/>
        <v>Tilgjengelig</v>
      </c>
      <c r="N276" s="228" t="s">
        <v>5140</v>
      </c>
    </row>
    <row r="277" spans="1:14" ht="45" x14ac:dyDescent="0.25">
      <c r="A277" s="69">
        <v>44855</v>
      </c>
      <c r="B277" s="58"/>
      <c r="C277" s="58" t="s">
        <v>127</v>
      </c>
      <c r="D277" s="58" t="s">
        <v>3210</v>
      </c>
      <c r="E277" s="72" t="s">
        <v>3211</v>
      </c>
      <c r="F277" s="120" t="s">
        <v>35</v>
      </c>
      <c r="G277" s="58" t="s">
        <v>1043</v>
      </c>
      <c r="H277" s="58" t="s">
        <v>528</v>
      </c>
      <c r="I277" s="69">
        <v>44783</v>
      </c>
      <c r="J277" s="69">
        <v>44875</v>
      </c>
      <c r="K277" s="162" t="s">
        <v>5109</v>
      </c>
      <c r="L277" s="140"/>
      <c r="M277" s="220" t="str">
        <f t="shared" ca="1" si="9"/>
        <v>Tilgjengelig</v>
      </c>
      <c r="N277" s="22"/>
    </row>
    <row r="278" spans="1:14" ht="30" x14ac:dyDescent="0.25">
      <c r="A278" s="69">
        <v>44855</v>
      </c>
      <c r="B278" s="58"/>
      <c r="C278" s="58" t="s">
        <v>127</v>
      </c>
      <c r="D278" s="58" t="s">
        <v>4715</v>
      </c>
      <c r="E278" s="72" t="s">
        <v>4716</v>
      </c>
      <c r="F278" s="120" t="s">
        <v>4717</v>
      </c>
      <c r="G278" s="58" t="s">
        <v>1043</v>
      </c>
      <c r="H278" s="58" t="s">
        <v>528</v>
      </c>
      <c r="I278" s="69">
        <v>44774</v>
      </c>
      <c r="J278" s="69">
        <v>44869</v>
      </c>
      <c r="K278" s="162" t="s">
        <v>41</v>
      </c>
      <c r="L278" s="140"/>
      <c r="M278" s="220" t="str">
        <f t="shared" ca="1" si="9"/>
        <v>Tilgjengelig</v>
      </c>
      <c r="N278" s="63"/>
    </row>
    <row r="279" spans="1:14" ht="45" x14ac:dyDescent="0.25">
      <c r="A279" s="69">
        <v>44855</v>
      </c>
      <c r="B279" s="58"/>
      <c r="C279" s="58" t="s">
        <v>3279</v>
      </c>
      <c r="D279" s="58" t="s">
        <v>3517</v>
      </c>
      <c r="E279" s="72" t="s">
        <v>3518</v>
      </c>
      <c r="F279" s="120" t="s">
        <v>3282</v>
      </c>
      <c r="G279" s="58" t="s">
        <v>3276</v>
      </c>
      <c r="H279" s="58" t="s">
        <v>225</v>
      </c>
      <c r="I279" s="69">
        <v>44855</v>
      </c>
      <c r="J279" s="69">
        <v>44870</v>
      </c>
      <c r="K279" s="162" t="s">
        <v>411</v>
      </c>
      <c r="L279" s="140"/>
      <c r="M279" s="220" t="str">
        <f t="shared" ca="1" si="9"/>
        <v>Tilgjengelig</v>
      </c>
      <c r="N279" s="22"/>
    </row>
    <row r="280" spans="1:14" ht="30" x14ac:dyDescent="0.25">
      <c r="A280" s="69">
        <v>44855</v>
      </c>
      <c r="B280" s="58" t="s">
        <v>5544</v>
      </c>
      <c r="C280" s="58" t="s">
        <v>2643</v>
      </c>
      <c r="D280" s="58" t="s">
        <v>3177</v>
      </c>
      <c r="E280" s="72" t="s">
        <v>3178</v>
      </c>
      <c r="F280" s="120" t="s">
        <v>2646</v>
      </c>
      <c r="G280" s="58" t="s">
        <v>386</v>
      </c>
      <c r="H280" s="58" t="s">
        <v>216</v>
      </c>
      <c r="I280" s="69">
        <v>44855</v>
      </c>
      <c r="J280" s="69">
        <v>44985</v>
      </c>
      <c r="K280" s="162" t="s">
        <v>39</v>
      </c>
      <c r="L280" s="140"/>
      <c r="M280" s="220" t="str">
        <f t="shared" ca="1" si="9"/>
        <v>Pågående mangel, med alternativer</v>
      </c>
      <c r="N280" s="63" t="s">
        <v>5557</v>
      </c>
    </row>
    <row r="281" spans="1:14" ht="45" x14ac:dyDescent="0.25">
      <c r="A281" s="69">
        <v>44855</v>
      </c>
      <c r="B281" s="58"/>
      <c r="C281" s="58" t="s">
        <v>3279</v>
      </c>
      <c r="D281" s="58" t="s">
        <v>3291</v>
      </c>
      <c r="E281" s="72" t="s">
        <v>3292</v>
      </c>
      <c r="F281" s="120" t="s">
        <v>3282</v>
      </c>
      <c r="G281" s="58" t="s">
        <v>3276</v>
      </c>
      <c r="H281" s="58" t="s">
        <v>225</v>
      </c>
      <c r="I281" s="69">
        <v>44855</v>
      </c>
      <c r="J281" s="69">
        <v>44940</v>
      </c>
      <c r="K281" s="162" t="s">
        <v>411</v>
      </c>
      <c r="L281" s="140"/>
      <c r="M281" s="221" t="str">
        <f t="shared" ca="1" si="9"/>
        <v>Tilgjengelig</v>
      </c>
      <c r="N281" s="22"/>
    </row>
    <row r="282" spans="1:14" ht="45" x14ac:dyDescent="0.25">
      <c r="A282" s="69">
        <v>44855</v>
      </c>
      <c r="B282" s="58"/>
      <c r="C282" s="58" t="s">
        <v>2869</v>
      </c>
      <c r="D282" s="58" t="s">
        <v>5100</v>
      </c>
      <c r="E282" s="72" t="s">
        <v>5101</v>
      </c>
      <c r="F282" s="120" t="s">
        <v>2872</v>
      </c>
      <c r="G282" s="58" t="s">
        <v>3398</v>
      </c>
      <c r="H282" s="58" t="s">
        <v>216</v>
      </c>
      <c r="I282" s="69">
        <v>44847</v>
      </c>
      <c r="J282" s="69">
        <v>44904</v>
      </c>
      <c r="K282" s="162" t="s">
        <v>44</v>
      </c>
      <c r="L282" s="140" t="s">
        <v>5118</v>
      </c>
      <c r="M282" s="220" t="str">
        <f t="shared" ca="1" si="9"/>
        <v>Tilgjengelig</v>
      </c>
      <c r="N282" s="59"/>
    </row>
    <row r="283" spans="1:14" ht="120" x14ac:dyDescent="0.25">
      <c r="A283" s="69">
        <v>44855</v>
      </c>
      <c r="B283" s="58" t="s">
        <v>5781</v>
      </c>
      <c r="C283" s="58" t="s">
        <v>3272</v>
      </c>
      <c r="D283" s="58" t="s">
        <v>5102</v>
      </c>
      <c r="E283" s="72" t="s">
        <v>5103</v>
      </c>
      <c r="F283" s="120" t="s">
        <v>3275</v>
      </c>
      <c r="G283" s="58" t="s">
        <v>3276</v>
      </c>
      <c r="H283" s="58" t="s">
        <v>225</v>
      </c>
      <c r="I283" s="69">
        <v>44893</v>
      </c>
      <c r="J283" s="69">
        <v>44940</v>
      </c>
      <c r="K283" s="162" t="s">
        <v>411</v>
      </c>
      <c r="L283" s="140"/>
      <c r="M283" s="220" t="str">
        <f t="shared" ca="1" si="9"/>
        <v>Tilgjengelig</v>
      </c>
      <c r="N283" s="63" t="s">
        <v>5782</v>
      </c>
    </row>
    <row r="284" spans="1:14" ht="30" x14ac:dyDescent="0.25">
      <c r="A284" s="69">
        <v>44855</v>
      </c>
      <c r="B284" s="58"/>
      <c r="C284" s="58" t="s">
        <v>5105</v>
      </c>
      <c r="D284" s="58" t="s">
        <v>5106</v>
      </c>
      <c r="E284" s="72" t="s">
        <v>5107</v>
      </c>
      <c r="F284" s="120" t="s">
        <v>5108</v>
      </c>
      <c r="G284" s="58" t="s">
        <v>370</v>
      </c>
      <c r="H284" s="58" t="s">
        <v>72</v>
      </c>
      <c r="I284" s="69">
        <v>44858</v>
      </c>
      <c r="J284" s="69">
        <v>44957</v>
      </c>
      <c r="K284" s="162" t="s">
        <v>44</v>
      </c>
      <c r="L284" s="140" t="s">
        <v>5145</v>
      </c>
      <c r="M284" s="220" t="str">
        <f t="shared" ca="1" si="9"/>
        <v>Pågående mangel, med alternativer</v>
      </c>
      <c r="N284" s="58"/>
    </row>
    <row r="285" spans="1:14" ht="30" x14ac:dyDescent="0.25">
      <c r="A285" s="69">
        <v>44854</v>
      </c>
      <c r="B285" s="58"/>
      <c r="C285" s="58" t="s">
        <v>127</v>
      </c>
      <c r="D285" s="58" t="s">
        <v>5073</v>
      </c>
      <c r="E285" s="72" t="s">
        <v>5074</v>
      </c>
      <c r="F285" s="120" t="s">
        <v>35</v>
      </c>
      <c r="G285" s="58" t="s">
        <v>395</v>
      </c>
      <c r="H285" s="58" t="s">
        <v>223</v>
      </c>
      <c r="I285" s="69">
        <v>44865</v>
      </c>
      <c r="J285" s="69">
        <v>44946</v>
      </c>
      <c r="K285" s="162" t="s">
        <v>39</v>
      </c>
      <c r="L285" s="140"/>
      <c r="M285" s="220" t="str">
        <f t="shared" ca="1" si="9"/>
        <v>Tilgjengelig</v>
      </c>
      <c r="N285" s="22"/>
    </row>
    <row r="286" spans="1:14" ht="30" x14ac:dyDescent="0.25">
      <c r="A286" s="69">
        <v>44854</v>
      </c>
      <c r="B286" s="58"/>
      <c r="C286" s="58" t="s">
        <v>5075</v>
      </c>
      <c r="D286" s="58" t="s">
        <v>5076</v>
      </c>
      <c r="E286" s="72" t="s">
        <v>5077</v>
      </c>
      <c r="F286" s="120" t="s">
        <v>5078</v>
      </c>
      <c r="G286" s="58" t="s">
        <v>5079</v>
      </c>
      <c r="H286" s="58" t="s">
        <v>216</v>
      </c>
      <c r="I286" s="69">
        <v>44861</v>
      </c>
      <c r="J286" s="69">
        <v>44897</v>
      </c>
      <c r="K286" s="162" t="s">
        <v>512</v>
      </c>
      <c r="L286" s="140"/>
      <c r="M286" s="220" t="str">
        <f t="shared" ref="M286:M296" ca="1" si="10">IF(AND(J286&gt;TODAY(),I286&lt;=TODAY()),"Pågående mangel, med alternativer","Tilgjengelig")</f>
        <v>Tilgjengelig</v>
      </c>
      <c r="N286" s="59"/>
    </row>
    <row r="287" spans="1:14" ht="75" x14ac:dyDescent="0.25">
      <c r="A287" s="69">
        <v>44854</v>
      </c>
      <c r="B287" s="58" t="s">
        <v>5727</v>
      </c>
      <c r="C287" s="58" t="s">
        <v>2605</v>
      </c>
      <c r="D287" s="58" t="s">
        <v>5071</v>
      </c>
      <c r="E287" s="72" t="s">
        <v>5072</v>
      </c>
      <c r="F287" s="120" t="s">
        <v>2608</v>
      </c>
      <c r="G287" s="58" t="s">
        <v>395</v>
      </c>
      <c r="H287" s="58" t="s">
        <v>223</v>
      </c>
      <c r="I287" s="69">
        <v>44873</v>
      </c>
      <c r="J287" s="69">
        <v>44984</v>
      </c>
      <c r="K287" s="162" t="s">
        <v>4857</v>
      </c>
      <c r="L287" s="140"/>
      <c r="M287" s="220" t="str">
        <f t="shared" ca="1" si="10"/>
        <v>Pågående mangel, med alternativer</v>
      </c>
      <c r="N287" s="63" t="s">
        <v>5728</v>
      </c>
    </row>
    <row r="288" spans="1:14" ht="30" x14ac:dyDescent="0.25">
      <c r="A288" s="69">
        <v>44854</v>
      </c>
      <c r="B288" s="58"/>
      <c r="C288" s="58" t="s">
        <v>2605</v>
      </c>
      <c r="D288" s="58" t="s">
        <v>5067</v>
      </c>
      <c r="E288" s="72" t="s">
        <v>5068</v>
      </c>
      <c r="F288" s="120" t="s">
        <v>2608</v>
      </c>
      <c r="G288" s="58" t="s">
        <v>395</v>
      </c>
      <c r="H288" s="58" t="s">
        <v>223</v>
      </c>
      <c r="I288" s="69">
        <v>44906</v>
      </c>
      <c r="J288" s="69">
        <v>44931</v>
      </c>
      <c r="K288" s="162" t="s">
        <v>512</v>
      </c>
      <c r="L288" s="140"/>
      <c r="M288" s="220" t="str">
        <f t="shared" ca="1" si="10"/>
        <v>Tilgjengelig</v>
      </c>
      <c r="N288" s="22"/>
    </row>
    <row r="289" spans="1:14" ht="30" x14ac:dyDescent="0.25">
      <c r="A289" s="69">
        <v>44854</v>
      </c>
      <c r="B289" s="58" t="s">
        <v>5727</v>
      </c>
      <c r="C289" s="58" t="s">
        <v>2605</v>
      </c>
      <c r="D289" s="58" t="s">
        <v>5069</v>
      </c>
      <c r="E289" s="72" t="s">
        <v>5070</v>
      </c>
      <c r="F289" s="120" t="s">
        <v>2608</v>
      </c>
      <c r="G289" s="58" t="s">
        <v>395</v>
      </c>
      <c r="H289" s="58" t="s">
        <v>223</v>
      </c>
      <c r="I289" s="69">
        <v>44884</v>
      </c>
      <c r="J289" s="69">
        <v>44958</v>
      </c>
      <c r="K289" s="162" t="s">
        <v>512</v>
      </c>
      <c r="L289" s="140"/>
      <c r="M289" s="220" t="str">
        <f t="shared" ca="1" si="10"/>
        <v>Pågående mangel, med alternativer</v>
      </c>
      <c r="N289" s="63" t="s">
        <v>4690</v>
      </c>
    </row>
    <row r="290" spans="1:14" ht="45" x14ac:dyDescent="0.25">
      <c r="A290" s="69">
        <v>44854</v>
      </c>
      <c r="B290" s="58" t="s">
        <v>5727</v>
      </c>
      <c r="C290" s="58" t="s">
        <v>712</v>
      </c>
      <c r="D290" s="58" t="s">
        <v>2383</v>
      </c>
      <c r="E290" s="72" t="s">
        <v>2384</v>
      </c>
      <c r="F290" s="120" t="s">
        <v>715</v>
      </c>
      <c r="G290" s="58" t="s">
        <v>395</v>
      </c>
      <c r="H290" s="58" t="s">
        <v>223</v>
      </c>
      <c r="I290" s="69">
        <v>44872</v>
      </c>
      <c r="J290" s="69">
        <v>45040</v>
      </c>
      <c r="K290" s="162" t="s">
        <v>199</v>
      </c>
      <c r="L290" s="140"/>
      <c r="M290" s="220" t="str">
        <f t="shared" ca="1" si="10"/>
        <v>Pågående mangel, med alternativer</v>
      </c>
      <c r="N290" s="58" t="s">
        <v>5272</v>
      </c>
    </row>
    <row r="291" spans="1:14" ht="45" x14ac:dyDescent="0.25">
      <c r="A291" s="69">
        <v>44854</v>
      </c>
      <c r="B291" s="58"/>
      <c r="C291" s="58" t="s">
        <v>3279</v>
      </c>
      <c r="D291" s="58" t="s">
        <v>3586</v>
      </c>
      <c r="E291" s="72" t="s">
        <v>3587</v>
      </c>
      <c r="F291" s="120" t="s">
        <v>3282</v>
      </c>
      <c r="G291" s="58" t="s">
        <v>3276</v>
      </c>
      <c r="H291" s="58" t="s">
        <v>225</v>
      </c>
      <c r="I291" s="69">
        <v>44854</v>
      </c>
      <c r="J291" s="69">
        <v>44926</v>
      </c>
      <c r="K291" s="162" t="s">
        <v>411</v>
      </c>
      <c r="L291" s="140"/>
      <c r="M291" s="220" t="str">
        <f t="shared" ca="1" si="10"/>
        <v>Tilgjengelig</v>
      </c>
      <c r="N291" s="58"/>
    </row>
    <row r="292" spans="1:14" ht="30" x14ac:dyDescent="0.25">
      <c r="A292" s="69">
        <v>44854</v>
      </c>
      <c r="B292" s="58"/>
      <c r="C292" s="58" t="s">
        <v>3556</v>
      </c>
      <c r="D292" s="58" t="s">
        <v>5084</v>
      </c>
      <c r="E292" s="72" t="s">
        <v>5085</v>
      </c>
      <c r="F292" s="120" t="s">
        <v>3559</v>
      </c>
      <c r="G292" s="58" t="s">
        <v>371</v>
      </c>
      <c r="H292" s="58" t="s">
        <v>216</v>
      </c>
      <c r="I292" s="69">
        <v>44847</v>
      </c>
      <c r="J292" s="69">
        <v>44896</v>
      </c>
      <c r="K292" s="162" t="s">
        <v>39</v>
      </c>
      <c r="L292" s="140"/>
      <c r="M292" s="220" t="str">
        <f t="shared" ca="1" si="10"/>
        <v>Tilgjengelig</v>
      </c>
      <c r="N292" s="58"/>
    </row>
    <row r="293" spans="1:14" ht="75" x14ac:dyDescent="0.25">
      <c r="A293" s="69">
        <v>44854</v>
      </c>
      <c r="B293" s="58" t="s">
        <v>5727</v>
      </c>
      <c r="C293" s="58" t="s">
        <v>712</v>
      </c>
      <c r="D293" s="58" t="s">
        <v>5080</v>
      </c>
      <c r="E293" s="72" t="s">
        <v>5081</v>
      </c>
      <c r="F293" s="120" t="s">
        <v>715</v>
      </c>
      <c r="G293" s="58" t="s">
        <v>395</v>
      </c>
      <c r="H293" s="58" t="s">
        <v>223</v>
      </c>
      <c r="I293" s="69">
        <v>44854</v>
      </c>
      <c r="J293" s="69">
        <v>45006</v>
      </c>
      <c r="K293" s="162" t="s">
        <v>199</v>
      </c>
      <c r="L293" s="140"/>
      <c r="M293" s="221" t="str">
        <f t="shared" ca="1" si="10"/>
        <v>Pågående mangel, med alternativer</v>
      </c>
      <c r="N293" s="22" t="s">
        <v>5733</v>
      </c>
    </row>
    <row r="294" spans="1:14" ht="30" x14ac:dyDescent="0.25">
      <c r="A294" s="69">
        <v>44853</v>
      </c>
      <c r="B294" s="58"/>
      <c r="C294" s="58" t="s">
        <v>5057</v>
      </c>
      <c r="D294" s="58" t="s">
        <v>5058</v>
      </c>
      <c r="E294" s="72" t="s">
        <v>5059</v>
      </c>
      <c r="F294" s="120" t="s">
        <v>5060</v>
      </c>
      <c r="G294" s="58" t="s">
        <v>364</v>
      </c>
      <c r="H294" s="58" t="s">
        <v>223</v>
      </c>
      <c r="I294" s="69">
        <v>44865</v>
      </c>
      <c r="J294" s="69">
        <v>44957</v>
      </c>
      <c r="K294" s="162" t="s">
        <v>45</v>
      </c>
      <c r="L294" s="140"/>
      <c r="M294" s="220" t="str">
        <f t="shared" ca="1" si="10"/>
        <v>Pågående mangel, med alternativer</v>
      </c>
      <c r="N294" s="63"/>
    </row>
    <row r="295" spans="1:14" ht="30" x14ac:dyDescent="0.25">
      <c r="A295" s="69">
        <v>44852</v>
      </c>
      <c r="B295" s="58"/>
      <c r="C295" s="58" t="s">
        <v>735</v>
      </c>
      <c r="D295" s="58" t="s">
        <v>5037</v>
      </c>
      <c r="E295" s="72" t="s">
        <v>5038</v>
      </c>
      <c r="F295" s="120" t="s">
        <v>738</v>
      </c>
      <c r="G295" s="58" t="s">
        <v>5039</v>
      </c>
      <c r="H295" s="58" t="s">
        <v>72</v>
      </c>
      <c r="I295" s="69">
        <v>44852</v>
      </c>
      <c r="J295" s="69">
        <v>44923</v>
      </c>
      <c r="K295" s="162" t="s">
        <v>39</v>
      </c>
      <c r="L295" s="140"/>
      <c r="M295" s="220" t="str">
        <f t="shared" ca="1" si="10"/>
        <v>Tilgjengelig</v>
      </c>
      <c r="N295" s="58"/>
    </row>
    <row r="296" spans="1:14" ht="30" x14ac:dyDescent="0.25">
      <c r="A296" s="69">
        <v>44852</v>
      </c>
      <c r="B296" s="58"/>
      <c r="C296" s="58" t="s">
        <v>145</v>
      </c>
      <c r="D296" s="58" t="s">
        <v>5040</v>
      </c>
      <c r="E296" s="72" t="s">
        <v>5041</v>
      </c>
      <c r="F296" s="120" t="s">
        <v>5042</v>
      </c>
      <c r="G296" s="58" t="s">
        <v>5043</v>
      </c>
      <c r="H296" s="58" t="s">
        <v>223</v>
      </c>
      <c r="I296" s="69">
        <v>44852</v>
      </c>
      <c r="J296" s="69">
        <v>44911</v>
      </c>
      <c r="K296" s="162" t="s">
        <v>39</v>
      </c>
      <c r="L296" s="140"/>
      <c r="M296" s="220" t="str">
        <f t="shared" ca="1" si="10"/>
        <v>Tilgjengelig</v>
      </c>
      <c r="N296" s="22"/>
    </row>
    <row r="297" spans="1:14" ht="45" x14ac:dyDescent="0.25">
      <c r="A297" s="69">
        <v>44851</v>
      </c>
      <c r="B297" s="58"/>
      <c r="C297" s="58" t="s">
        <v>5033</v>
      </c>
      <c r="D297" s="58" t="s">
        <v>2368</v>
      </c>
      <c r="E297" s="72" t="s">
        <v>2369</v>
      </c>
      <c r="F297" s="120" t="s">
        <v>2370</v>
      </c>
      <c r="G297" s="58" t="s">
        <v>1043</v>
      </c>
      <c r="H297" s="58" t="s">
        <v>216</v>
      </c>
      <c r="I297" s="69">
        <v>44851</v>
      </c>
      <c r="J297" s="69">
        <v>44972</v>
      </c>
      <c r="K297" s="162" t="s">
        <v>45</v>
      </c>
      <c r="L297" s="140"/>
      <c r="M297" s="215" t="str">
        <f ca="1">IF(AND(J297&gt;TODAY(),I297&lt;=TODAY()),"Pågående mangel, annen behandling nødvendig","Tilgjengelig")</f>
        <v>Pågående mangel, annen behandling nødvendig</v>
      </c>
      <c r="N297" s="63"/>
    </row>
    <row r="298" spans="1:14" ht="30" x14ac:dyDescent="0.25">
      <c r="A298" s="69">
        <v>44851</v>
      </c>
      <c r="B298" s="58"/>
      <c r="C298" s="58" t="s">
        <v>139</v>
      </c>
      <c r="D298" s="58" t="s">
        <v>5062</v>
      </c>
      <c r="E298" s="72" t="s">
        <v>5063</v>
      </c>
      <c r="F298" s="120" t="s">
        <v>57</v>
      </c>
      <c r="G298" s="58" t="s">
        <v>386</v>
      </c>
      <c r="H298" s="58" t="s">
        <v>70</v>
      </c>
      <c r="I298" s="69">
        <v>44835</v>
      </c>
      <c r="J298" s="69" t="s">
        <v>70</v>
      </c>
      <c r="K298" s="162" t="s">
        <v>5064</v>
      </c>
      <c r="L298" s="140"/>
      <c r="M298" s="216" t="s">
        <v>5356</v>
      </c>
      <c r="N298" s="58"/>
    </row>
    <row r="299" spans="1:14" ht="135" x14ac:dyDescent="0.25">
      <c r="A299" s="69">
        <v>44851</v>
      </c>
      <c r="B299" s="58"/>
      <c r="C299" s="58" t="s">
        <v>1633</v>
      </c>
      <c r="D299" s="58" t="s">
        <v>1634</v>
      </c>
      <c r="E299" s="72" t="s">
        <v>1635</v>
      </c>
      <c r="F299" s="120" t="s">
        <v>1636</v>
      </c>
      <c r="G299" s="58" t="s">
        <v>503</v>
      </c>
      <c r="H299" s="58" t="s">
        <v>528</v>
      </c>
      <c r="I299" s="69">
        <v>44851</v>
      </c>
      <c r="J299" s="69">
        <v>44869</v>
      </c>
      <c r="K299" s="162" t="s">
        <v>512</v>
      </c>
      <c r="L299" s="140"/>
      <c r="M299" s="220" t="str">
        <f t="shared" ref="M299:M330" ca="1" si="11">IF(AND(J299&gt;TODAY(),I299&lt;=TODAY()),"Pågående mangel, med alternativer","Tilgjengelig")</f>
        <v>Tilgjengelig</v>
      </c>
      <c r="N299" s="58"/>
    </row>
    <row r="300" spans="1:14" ht="30" x14ac:dyDescent="0.25">
      <c r="A300" s="69">
        <v>44851</v>
      </c>
      <c r="B300" s="58"/>
      <c r="C300" s="58" t="s">
        <v>3687</v>
      </c>
      <c r="D300" s="58" t="s">
        <v>3688</v>
      </c>
      <c r="E300" s="72" t="s">
        <v>3689</v>
      </c>
      <c r="F300" s="120" t="s">
        <v>3690</v>
      </c>
      <c r="G300" s="58" t="s">
        <v>461</v>
      </c>
      <c r="H300" s="58" t="s">
        <v>220</v>
      </c>
      <c r="I300" s="69">
        <v>44846</v>
      </c>
      <c r="J300" s="69">
        <v>44904</v>
      </c>
      <c r="K300" s="162" t="s">
        <v>45</v>
      </c>
      <c r="L300" s="140"/>
      <c r="M300" s="220" t="str">
        <f t="shared" ca="1" si="11"/>
        <v>Tilgjengelig</v>
      </c>
      <c r="N300" s="58"/>
    </row>
    <row r="301" spans="1:14" ht="30" x14ac:dyDescent="0.25">
      <c r="A301" s="69">
        <v>44847</v>
      </c>
      <c r="B301" s="58"/>
      <c r="C301" s="58" t="s">
        <v>630</v>
      </c>
      <c r="D301" s="206" t="s">
        <v>5052</v>
      </c>
      <c r="E301" s="56">
        <v>73885</v>
      </c>
      <c r="F301" s="120" t="s">
        <v>5053</v>
      </c>
      <c r="G301" s="58" t="s">
        <v>399</v>
      </c>
      <c r="H301" s="58" t="s">
        <v>223</v>
      </c>
      <c r="I301" s="69">
        <v>44841</v>
      </c>
      <c r="J301" s="69">
        <v>44857</v>
      </c>
      <c r="K301" s="162" t="s">
        <v>512</v>
      </c>
      <c r="L301" s="140"/>
      <c r="M301" s="220" t="str">
        <f t="shared" ca="1" si="11"/>
        <v>Tilgjengelig</v>
      </c>
      <c r="N301" s="22"/>
    </row>
    <row r="302" spans="1:14" ht="30" x14ac:dyDescent="0.25">
      <c r="A302" s="69">
        <v>44847</v>
      </c>
      <c r="B302" s="58"/>
      <c r="C302" s="58" t="s">
        <v>1266</v>
      </c>
      <c r="D302" s="58" t="s">
        <v>3582</v>
      </c>
      <c r="E302" s="72" t="s">
        <v>3583</v>
      </c>
      <c r="F302" s="120" t="s">
        <v>1269</v>
      </c>
      <c r="G302" s="58" t="s">
        <v>3356</v>
      </c>
      <c r="H302" s="58" t="s">
        <v>220</v>
      </c>
      <c r="I302" s="69">
        <v>44847</v>
      </c>
      <c r="J302" s="69">
        <v>44890</v>
      </c>
      <c r="K302" s="162" t="s">
        <v>39</v>
      </c>
      <c r="L302" s="140"/>
      <c r="M302" s="220" t="str">
        <f t="shared" ca="1" si="11"/>
        <v>Tilgjengelig</v>
      </c>
      <c r="N302" s="59"/>
    </row>
    <row r="303" spans="1:14" ht="30" x14ac:dyDescent="0.25">
      <c r="A303" s="69">
        <v>44847</v>
      </c>
      <c r="B303" s="58"/>
      <c r="C303" s="58" t="s">
        <v>1557</v>
      </c>
      <c r="D303" s="58" t="s">
        <v>5012</v>
      </c>
      <c r="E303" s="72" t="s">
        <v>5013</v>
      </c>
      <c r="F303" s="120" t="s">
        <v>1560</v>
      </c>
      <c r="G303" s="58" t="s">
        <v>62</v>
      </c>
      <c r="H303" s="58" t="s">
        <v>216</v>
      </c>
      <c r="I303" s="69">
        <v>44851</v>
      </c>
      <c r="J303" s="69">
        <v>44866</v>
      </c>
      <c r="K303" s="162" t="s">
        <v>512</v>
      </c>
      <c r="L303" s="140"/>
      <c r="M303" s="220" t="str">
        <f t="shared" ca="1" si="11"/>
        <v>Tilgjengelig</v>
      </c>
      <c r="N303" s="63"/>
    </row>
    <row r="304" spans="1:14" ht="30" x14ac:dyDescent="0.25">
      <c r="A304" s="69">
        <v>44847</v>
      </c>
      <c r="B304" s="58" t="s">
        <v>5226</v>
      </c>
      <c r="C304" s="58" t="s">
        <v>3783</v>
      </c>
      <c r="D304" s="58" t="s">
        <v>5014</v>
      </c>
      <c r="E304" s="72" t="s">
        <v>5015</v>
      </c>
      <c r="F304" s="120" t="s">
        <v>3786</v>
      </c>
      <c r="G304" s="58" t="s">
        <v>950</v>
      </c>
      <c r="H304" s="58" t="s">
        <v>220</v>
      </c>
      <c r="I304" s="69">
        <v>44847</v>
      </c>
      <c r="J304" s="69">
        <v>44867</v>
      </c>
      <c r="K304" s="162" t="s">
        <v>39</v>
      </c>
      <c r="L304" s="140"/>
      <c r="M304" s="220" t="str">
        <f t="shared" ca="1" si="11"/>
        <v>Tilgjengelig</v>
      </c>
      <c r="N304" s="58" t="s">
        <v>4963</v>
      </c>
    </row>
    <row r="305" spans="1:14" ht="30" x14ac:dyDescent="0.25">
      <c r="A305" s="69">
        <v>44847</v>
      </c>
      <c r="B305" s="58" t="s">
        <v>5226</v>
      </c>
      <c r="C305" s="58" t="s">
        <v>1292</v>
      </c>
      <c r="D305" s="58" t="s">
        <v>1412</v>
      </c>
      <c r="E305" s="72" t="s">
        <v>1413</v>
      </c>
      <c r="F305" s="120" t="s">
        <v>1295</v>
      </c>
      <c r="G305" s="58" t="s">
        <v>370</v>
      </c>
      <c r="H305" s="58" t="s">
        <v>216</v>
      </c>
      <c r="I305" s="69">
        <v>44851</v>
      </c>
      <c r="J305" s="69">
        <v>44911</v>
      </c>
      <c r="K305" s="162" t="s">
        <v>44</v>
      </c>
      <c r="L305" s="140" t="s">
        <v>4008</v>
      </c>
      <c r="M305" s="220" t="str">
        <f t="shared" ca="1" si="11"/>
        <v>Tilgjengelig</v>
      </c>
      <c r="N305" s="58" t="s">
        <v>4600</v>
      </c>
    </row>
    <row r="306" spans="1:14" ht="30" x14ac:dyDescent="0.25">
      <c r="A306" s="69">
        <v>44847</v>
      </c>
      <c r="B306" s="58" t="s">
        <v>5226</v>
      </c>
      <c r="C306" s="58" t="s">
        <v>3866</v>
      </c>
      <c r="D306" s="58" t="s">
        <v>3867</v>
      </c>
      <c r="E306" s="72" t="s">
        <v>3868</v>
      </c>
      <c r="F306" s="120" t="s">
        <v>3869</v>
      </c>
      <c r="G306" s="58" t="s">
        <v>950</v>
      </c>
      <c r="H306" s="58" t="s">
        <v>220</v>
      </c>
      <c r="I306" s="69">
        <v>44847</v>
      </c>
      <c r="J306" s="69">
        <v>44867</v>
      </c>
      <c r="K306" s="162" t="s">
        <v>39</v>
      </c>
      <c r="L306" s="140"/>
      <c r="M306" s="220" t="str">
        <f t="shared" ca="1" si="11"/>
        <v>Tilgjengelig</v>
      </c>
      <c r="N306" s="58" t="s">
        <v>4963</v>
      </c>
    </row>
    <row r="307" spans="1:14" ht="75" x14ac:dyDescent="0.25">
      <c r="A307" s="69">
        <v>44847</v>
      </c>
      <c r="B307" s="58" t="s">
        <v>5865</v>
      </c>
      <c r="C307" s="58" t="s">
        <v>4827</v>
      </c>
      <c r="D307" s="58" t="s">
        <v>5007</v>
      </c>
      <c r="E307" s="72" t="s">
        <v>5008</v>
      </c>
      <c r="F307" s="120" t="s">
        <v>4829</v>
      </c>
      <c r="G307" s="58" t="s">
        <v>5009</v>
      </c>
      <c r="H307" s="58" t="s">
        <v>72</v>
      </c>
      <c r="I307" s="69">
        <v>44848</v>
      </c>
      <c r="J307" s="69">
        <v>44949</v>
      </c>
      <c r="K307" s="162" t="s">
        <v>512</v>
      </c>
      <c r="L307" s="140"/>
      <c r="M307" s="221" t="str">
        <f t="shared" ca="1" si="11"/>
        <v>Tilgjengelig</v>
      </c>
      <c r="N307" s="22" t="s">
        <v>5869</v>
      </c>
    </row>
    <row r="308" spans="1:14" ht="30" x14ac:dyDescent="0.25">
      <c r="A308" s="69">
        <v>44847</v>
      </c>
      <c r="B308" s="58"/>
      <c r="C308" s="58" t="s">
        <v>2605</v>
      </c>
      <c r="D308" s="58" t="s">
        <v>3632</v>
      </c>
      <c r="E308" s="72" t="s">
        <v>3633</v>
      </c>
      <c r="F308" s="120" t="s">
        <v>2608</v>
      </c>
      <c r="G308" s="58" t="s">
        <v>386</v>
      </c>
      <c r="H308" s="58" t="s">
        <v>216</v>
      </c>
      <c r="I308" s="69">
        <v>44847</v>
      </c>
      <c r="J308" s="69">
        <v>44883</v>
      </c>
      <c r="K308" s="162" t="s">
        <v>512</v>
      </c>
      <c r="L308" s="140"/>
      <c r="M308" s="220" t="str">
        <f t="shared" ca="1" si="11"/>
        <v>Tilgjengelig</v>
      </c>
      <c r="N308" s="63"/>
    </row>
    <row r="309" spans="1:14" ht="30" x14ac:dyDescent="0.25">
      <c r="A309" s="69">
        <v>44847</v>
      </c>
      <c r="B309" s="58"/>
      <c r="C309" s="58" t="s">
        <v>2605</v>
      </c>
      <c r="D309" s="58" t="s">
        <v>4432</v>
      </c>
      <c r="E309" s="72" t="s">
        <v>4433</v>
      </c>
      <c r="F309" s="120" t="s">
        <v>2608</v>
      </c>
      <c r="G309" s="58" t="s">
        <v>386</v>
      </c>
      <c r="H309" s="58" t="s">
        <v>223</v>
      </c>
      <c r="I309" s="69">
        <v>44847</v>
      </c>
      <c r="J309" s="69">
        <v>44862</v>
      </c>
      <c r="K309" s="162" t="s">
        <v>512</v>
      </c>
      <c r="L309" s="140"/>
      <c r="M309" s="220" t="str">
        <f t="shared" ca="1" si="11"/>
        <v>Tilgjengelig</v>
      </c>
      <c r="N309" s="22"/>
    </row>
    <row r="310" spans="1:14" ht="60" x14ac:dyDescent="0.25">
      <c r="A310" s="69">
        <v>44847</v>
      </c>
      <c r="B310" s="58" t="s">
        <v>5372</v>
      </c>
      <c r="C310" s="58" t="s">
        <v>4747</v>
      </c>
      <c r="D310" s="58" t="s">
        <v>4748</v>
      </c>
      <c r="E310" s="72" t="s">
        <v>4749</v>
      </c>
      <c r="F310" s="120" t="s">
        <v>4750</v>
      </c>
      <c r="G310" s="58" t="s">
        <v>2749</v>
      </c>
      <c r="H310" s="58" t="s">
        <v>2065</v>
      </c>
      <c r="I310" s="69">
        <v>44847</v>
      </c>
      <c r="J310" s="69">
        <v>44986</v>
      </c>
      <c r="K310" s="162" t="s">
        <v>498</v>
      </c>
      <c r="L310" s="140" t="s">
        <v>5813</v>
      </c>
      <c r="M310" s="220" t="str">
        <f t="shared" ca="1" si="11"/>
        <v>Pågående mangel, med alternativer</v>
      </c>
      <c r="N310" s="63" t="s">
        <v>5375</v>
      </c>
    </row>
    <row r="311" spans="1:14" ht="30" x14ac:dyDescent="0.25">
      <c r="A311" s="69">
        <v>44846</v>
      </c>
      <c r="B311" s="58"/>
      <c r="C311" s="58" t="s">
        <v>4559</v>
      </c>
      <c r="D311" s="58" t="s">
        <v>4974</v>
      </c>
      <c r="E311" s="72" t="s">
        <v>4975</v>
      </c>
      <c r="F311" s="120" t="s">
        <v>4562</v>
      </c>
      <c r="G311" s="58" t="s">
        <v>2749</v>
      </c>
      <c r="H311" s="58" t="s">
        <v>528</v>
      </c>
      <c r="I311" s="69">
        <v>44846</v>
      </c>
      <c r="J311" s="69">
        <v>44876</v>
      </c>
      <c r="K311" s="162" t="s">
        <v>512</v>
      </c>
      <c r="L311" s="140"/>
      <c r="M311" s="221" t="str">
        <f t="shared" ca="1" si="11"/>
        <v>Tilgjengelig</v>
      </c>
      <c r="N311" s="22"/>
    </row>
    <row r="312" spans="1:14" ht="60" x14ac:dyDescent="0.25">
      <c r="A312" s="69">
        <v>44846</v>
      </c>
      <c r="B312" s="58" t="s">
        <v>5258</v>
      </c>
      <c r="C312" s="58" t="s">
        <v>4987</v>
      </c>
      <c r="D312" s="58" t="s">
        <v>4988</v>
      </c>
      <c r="E312" s="72" t="s">
        <v>4989</v>
      </c>
      <c r="F312" s="120" t="s">
        <v>4990</v>
      </c>
      <c r="G312" s="58" t="s">
        <v>550</v>
      </c>
      <c r="H312" s="58" t="s">
        <v>220</v>
      </c>
      <c r="I312" s="69">
        <v>44841</v>
      </c>
      <c r="J312" s="69">
        <v>44869</v>
      </c>
      <c r="K312" s="162" t="s">
        <v>522</v>
      </c>
      <c r="L312" s="140"/>
      <c r="M312" s="220" t="str">
        <f t="shared" ca="1" si="11"/>
        <v>Tilgjengelig</v>
      </c>
      <c r="N312" s="59" t="s">
        <v>5259</v>
      </c>
    </row>
    <row r="313" spans="1:14" ht="30" x14ac:dyDescent="0.25">
      <c r="A313" s="69">
        <v>44846</v>
      </c>
      <c r="B313" s="58" t="s">
        <v>5370</v>
      </c>
      <c r="C313" s="58" t="s">
        <v>1531</v>
      </c>
      <c r="D313" s="58" t="s">
        <v>5005</v>
      </c>
      <c r="E313" s="72" t="s">
        <v>5006</v>
      </c>
      <c r="F313" s="120" t="s">
        <v>1534</v>
      </c>
      <c r="G313" s="58" t="s">
        <v>550</v>
      </c>
      <c r="H313" s="58" t="s">
        <v>216</v>
      </c>
      <c r="I313" s="69">
        <v>44841</v>
      </c>
      <c r="J313" s="69">
        <v>44939</v>
      </c>
      <c r="K313" s="162" t="s">
        <v>44</v>
      </c>
      <c r="L313" s="140" t="s">
        <v>5096</v>
      </c>
      <c r="M313" s="220" t="str">
        <f t="shared" ca="1" si="11"/>
        <v>Tilgjengelig</v>
      </c>
      <c r="N313" s="63" t="s">
        <v>5384</v>
      </c>
    </row>
    <row r="314" spans="1:14" ht="30" x14ac:dyDescent="0.25">
      <c r="A314" s="69">
        <v>44846</v>
      </c>
      <c r="B314" s="58" t="s">
        <v>5300</v>
      </c>
      <c r="C314" s="58" t="s">
        <v>4747</v>
      </c>
      <c r="D314" s="58" t="s">
        <v>4970</v>
      </c>
      <c r="E314" s="72" t="s">
        <v>4971</v>
      </c>
      <c r="F314" s="120" t="s">
        <v>4750</v>
      </c>
      <c r="G314" s="58" t="s">
        <v>2749</v>
      </c>
      <c r="H314" s="58" t="s">
        <v>220</v>
      </c>
      <c r="I314" s="69">
        <v>44846</v>
      </c>
      <c r="J314" s="69">
        <v>44913</v>
      </c>
      <c r="K314" s="162" t="s">
        <v>512</v>
      </c>
      <c r="L314" s="140"/>
      <c r="M314" s="220" t="str">
        <f t="shared" ca="1" si="11"/>
        <v>Tilgjengelig</v>
      </c>
      <c r="N314" s="22" t="s">
        <v>5259</v>
      </c>
    </row>
    <row r="315" spans="1:14" ht="30" x14ac:dyDescent="0.25">
      <c r="A315" s="69">
        <v>44846</v>
      </c>
      <c r="B315" s="58" t="s">
        <v>5300</v>
      </c>
      <c r="C315" s="58" t="s">
        <v>4747</v>
      </c>
      <c r="D315" s="58" t="s">
        <v>4972</v>
      </c>
      <c r="E315" s="72" t="s">
        <v>4973</v>
      </c>
      <c r="F315" s="120" t="s">
        <v>4750</v>
      </c>
      <c r="G315" s="58" t="s">
        <v>2749</v>
      </c>
      <c r="H315" s="58" t="s">
        <v>220</v>
      </c>
      <c r="I315" s="69">
        <v>44846</v>
      </c>
      <c r="J315" s="69">
        <v>44926</v>
      </c>
      <c r="K315" s="162" t="s">
        <v>512</v>
      </c>
      <c r="L315" s="140"/>
      <c r="M315" s="220" t="str">
        <f t="shared" ca="1" si="11"/>
        <v>Tilgjengelig</v>
      </c>
      <c r="N315" s="63" t="s">
        <v>5302</v>
      </c>
    </row>
    <row r="316" spans="1:14" ht="30" x14ac:dyDescent="0.25">
      <c r="A316" s="69">
        <v>44846</v>
      </c>
      <c r="B316" s="58"/>
      <c r="C316" s="58" t="s">
        <v>5001</v>
      </c>
      <c r="D316" s="58" t="s">
        <v>5002</v>
      </c>
      <c r="E316" s="72" t="s">
        <v>5003</v>
      </c>
      <c r="F316" s="120" t="s">
        <v>5004</v>
      </c>
      <c r="G316" s="58" t="s">
        <v>3298</v>
      </c>
      <c r="H316" s="58" t="s">
        <v>528</v>
      </c>
      <c r="I316" s="69">
        <v>44846</v>
      </c>
      <c r="J316" s="69">
        <v>44913</v>
      </c>
      <c r="K316" s="162" t="s">
        <v>44</v>
      </c>
      <c r="L316" s="140"/>
      <c r="M316" s="221" t="str">
        <f t="shared" ca="1" si="11"/>
        <v>Tilgjengelig</v>
      </c>
      <c r="N316" s="58"/>
    </row>
    <row r="317" spans="1:14" ht="45" x14ac:dyDescent="0.25">
      <c r="A317" s="69">
        <v>44846</v>
      </c>
      <c r="B317" s="58"/>
      <c r="C317" s="58" t="s">
        <v>2379</v>
      </c>
      <c r="D317" s="58" t="s">
        <v>4985</v>
      </c>
      <c r="E317" s="72" t="s">
        <v>4986</v>
      </c>
      <c r="F317" s="120" t="s">
        <v>4935</v>
      </c>
      <c r="G317" s="58" t="s">
        <v>395</v>
      </c>
      <c r="H317" s="58" t="s">
        <v>223</v>
      </c>
      <c r="I317" s="69">
        <v>44844</v>
      </c>
      <c r="J317" s="69">
        <v>44905</v>
      </c>
      <c r="K317" s="162" t="s">
        <v>41</v>
      </c>
      <c r="L317" s="140"/>
      <c r="M317" s="221" t="str">
        <f t="shared" ca="1" si="11"/>
        <v>Tilgjengelig</v>
      </c>
      <c r="N317" s="22"/>
    </row>
    <row r="318" spans="1:14" ht="30" x14ac:dyDescent="0.25">
      <c r="A318" s="69">
        <v>44846</v>
      </c>
      <c r="B318" s="58"/>
      <c r="C318" s="58" t="s">
        <v>143</v>
      </c>
      <c r="D318" s="58" t="s">
        <v>2819</v>
      </c>
      <c r="E318" s="72" t="s">
        <v>2820</v>
      </c>
      <c r="F318" s="120" t="s">
        <v>217</v>
      </c>
      <c r="G318" s="58" t="s">
        <v>560</v>
      </c>
      <c r="H318" s="58" t="s">
        <v>216</v>
      </c>
      <c r="I318" s="69">
        <v>44858</v>
      </c>
      <c r="J318" s="69">
        <v>44897</v>
      </c>
      <c r="K318" s="162" t="s">
        <v>512</v>
      </c>
      <c r="L318" s="140"/>
      <c r="M318" s="220" t="str">
        <f t="shared" ca="1" si="11"/>
        <v>Tilgjengelig</v>
      </c>
      <c r="N318" s="63"/>
    </row>
    <row r="319" spans="1:14" ht="30" x14ac:dyDescent="0.25">
      <c r="A319" s="69">
        <v>44846</v>
      </c>
      <c r="B319" s="58"/>
      <c r="C319" s="58" t="s">
        <v>4976</v>
      </c>
      <c r="D319" s="58" t="s">
        <v>4977</v>
      </c>
      <c r="E319" s="72" t="s">
        <v>4978</v>
      </c>
      <c r="F319" s="120" t="s">
        <v>75</v>
      </c>
      <c r="G319" s="58" t="s">
        <v>1580</v>
      </c>
      <c r="H319" s="58" t="s">
        <v>216</v>
      </c>
      <c r="I319" s="69">
        <v>44844</v>
      </c>
      <c r="J319" s="69">
        <v>44862</v>
      </c>
      <c r="K319" s="162" t="s">
        <v>512</v>
      </c>
      <c r="L319" s="140"/>
      <c r="M319" s="220" t="str">
        <f t="shared" ca="1" si="11"/>
        <v>Tilgjengelig</v>
      </c>
      <c r="N319" s="22"/>
    </row>
    <row r="320" spans="1:14" ht="60" x14ac:dyDescent="0.25">
      <c r="A320" s="69">
        <v>44846</v>
      </c>
      <c r="B320" s="58"/>
      <c r="C320" s="58" t="s">
        <v>4979</v>
      </c>
      <c r="D320" s="58" t="s">
        <v>4983</v>
      </c>
      <c r="E320" s="72" t="s">
        <v>4984</v>
      </c>
      <c r="F320" s="120" t="s">
        <v>4982</v>
      </c>
      <c r="G320" s="58" t="s">
        <v>550</v>
      </c>
      <c r="H320" s="58" t="s">
        <v>216</v>
      </c>
      <c r="I320" s="69">
        <v>44844</v>
      </c>
      <c r="J320" s="69">
        <v>44869</v>
      </c>
      <c r="K320" s="162" t="s">
        <v>5065</v>
      </c>
      <c r="L320" s="140"/>
      <c r="M320" s="220" t="str">
        <f t="shared" ca="1" si="11"/>
        <v>Tilgjengelig</v>
      </c>
      <c r="N320" s="59"/>
    </row>
    <row r="321" spans="1:14" ht="120" x14ac:dyDescent="0.25">
      <c r="A321" s="69">
        <v>44846</v>
      </c>
      <c r="B321" s="58" t="s">
        <v>5564</v>
      </c>
      <c r="C321" s="58" t="s">
        <v>142</v>
      </c>
      <c r="D321" s="58" t="s">
        <v>3915</v>
      </c>
      <c r="E321" s="72" t="s">
        <v>3916</v>
      </c>
      <c r="F321" s="120" t="s">
        <v>75</v>
      </c>
      <c r="G321" s="58" t="s">
        <v>1580</v>
      </c>
      <c r="H321" s="58" t="s">
        <v>223</v>
      </c>
      <c r="I321" s="69">
        <v>44802</v>
      </c>
      <c r="J321" s="69">
        <v>44939</v>
      </c>
      <c r="K321" s="162" t="s">
        <v>44</v>
      </c>
      <c r="L321" s="140" t="s">
        <v>5692</v>
      </c>
      <c r="M321" s="220" t="str">
        <f t="shared" ca="1" si="11"/>
        <v>Tilgjengelig</v>
      </c>
      <c r="N321" s="63" t="s">
        <v>5576</v>
      </c>
    </row>
    <row r="322" spans="1:14" ht="30" x14ac:dyDescent="0.25">
      <c r="A322" s="69">
        <v>44846</v>
      </c>
      <c r="B322" s="58" t="s">
        <v>5427</v>
      </c>
      <c r="C322" s="58" t="s">
        <v>4979</v>
      </c>
      <c r="D322" s="58" t="s">
        <v>4980</v>
      </c>
      <c r="E322" s="72" t="s">
        <v>4981</v>
      </c>
      <c r="F322" s="120" t="s">
        <v>4982</v>
      </c>
      <c r="G322" s="58" t="s">
        <v>550</v>
      </c>
      <c r="H322" s="58" t="s">
        <v>216</v>
      </c>
      <c r="I322" s="69">
        <v>44858</v>
      </c>
      <c r="J322" s="69">
        <v>44889</v>
      </c>
      <c r="K322" s="162" t="s">
        <v>512</v>
      </c>
      <c r="L322" s="140"/>
      <c r="M322" s="220" t="str">
        <f t="shared" ca="1" si="11"/>
        <v>Tilgjengelig</v>
      </c>
      <c r="N322" s="58" t="s">
        <v>5430</v>
      </c>
    </row>
    <row r="323" spans="1:14" ht="30" x14ac:dyDescent="0.25">
      <c r="A323" s="69">
        <v>44845</v>
      </c>
      <c r="B323" s="58"/>
      <c r="C323" s="58" t="s">
        <v>2174</v>
      </c>
      <c r="D323" s="58" t="s">
        <v>3130</v>
      </c>
      <c r="E323" s="72" t="s">
        <v>3131</v>
      </c>
      <c r="F323" s="120" t="s">
        <v>2177</v>
      </c>
      <c r="G323" s="58" t="s">
        <v>644</v>
      </c>
      <c r="H323" s="58" t="s">
        <v>216</v>
      </c>
      <c r="I323" s="69">
        <v>44845</v>
      </c>
      <c r="J323" s="69">
        <v>44854</v>
      </c>
      <c r="K323" s="162" t="s">
        <v>39</v>
      </c>
      <c r="L323" s="140"/>
      <c r="M323" s="220" t="str">
        <f t="shared" ca="1" si="11"/>
        <v>Tilgjengelig</v>
      </c>
      <c r="N323" s="58"/>
    </row>
    <row r="324" spans="1:14" ht="60" x14ac:dyDescent="0.25">
      <c r="A324" s="69">
        <v>44845</v>
      </c>
      <c r="B324" s="58" t="s">
        <v>5645</v>
      </c>
      <c r="C324" s="58" t="s">
        <v>4957</v>
      </c>
      <c r="D324" s="58" t="s">
        <v>4958</v>
      </c>
      <c r="E324" s="72" t="s">
        <v>4959</v>
      </c>
      <c r="F324" s="120" t="s">
        <v>4960</v>
      </c>
      <c r="G324" s="58" t="s">
        <v>4961</v>
      </c>
      <c r="H324" s="58" t="s">
        <v>220</v>
      </c>
      <c r="I324" s="69">
        <v>44854</v>
      </c>
      <c r="J324" s="69">
        <v>44901</v>
      </c>
      <c r="K324" s="162" t="s">
        <v>4295</v>
      </c>
      <c r="L324" s="140"/>
      <c r="M324" s="220" t="str">
        <f t="shared" ca="1" si="11"/>
        <v>Tilgjengelig</v>
      </c>
      <c r="N324" s="22" t="s">
        <v>5083</v>
      </c>
    </row>
    <row r="325" spans="1:14" ht="30" x14ac:dyDescent="0.25">
      <c r="A325" s="69">
        <v>44845</v>
      </c>
      <c r="B325" s="58" t="s">
        <v>5564</v>
      </c>
      <c r="C325" s="58" t="s">
        <v>1099</v>
      </c>
      <c r="D325" s="58" t="s">
        <v>1100</v>
      </c>
      <c r="E325" s="72" t="s">
        <v>1101</v>
      </c>
      <c r="F325" s="120" t="s">
        <v>2705</v>
      </c>
      <c r="G325" s="58" t="s">
        <v>282</v>
      </c>
      <c r="H325" s="58" t="s">
        <v>225</v>
      </c>
      <c r="I325" s="69">
        <v>44845</v>
      </c>
      <c r="J325" s="69">
        <v>45006</v>
      </c>
      <c r="K325" s="162" t="s">
        <v>44</v>
      </c>
      <c r="L325" s="140" t="s">
        <v>5051</v>
      </c>
      <c r="M325" s="220" t="str">
        <f t="shared" ca="1" si="11"/>
        <v>Pågående mangel, med alternativer</v>
      </c>
      <c r="N325" s="63" t="s">
        <v>5566</v>
      </c>
    </row>
    <row r="326" spans="1:14" ht="60" x14ac:dyDescent="0.25">
      <c r="A326" s="69">
        <v>44844</v>
      </c>
      <c r="B326" s="58" t="s">
        <v>5499</v>
      </c>
      <c r="C326" s="58" t="s">
        <v>3083</v>
      </c>
      <c r="D326" s="58" t="s">
        <v>4948</v>
      </c>
      <c r="E326" s="72" t="s">
        <v>4949</v>
      </c>
      <c r="F326" s="120" t="s">
        <v>4950</v>
      </c>
      <c r="G326" s="58" t="s">
        <v>482</v>
      </c>
      <c r="H326" s="58" t="s">
        <v>231</v>
      </c>
      <c r="I326" s="69">
        <v>44844</v>
      </c>
      <c r="J326" s="69">
        <v>44958</v>
      </c>
      <c r="K326" s="162" t="s">
        <v>39</v>
      </c>
      <c r="L326" s="140"/>
      <c r="M326" s="220" t="str">
        <f t="shared" ca="1" si="11"/>
        <v>Pågående mangel, med alternativer</v>
      </c>
      <c r="N326" s="22" t="s">
        <v>5502</v>
      </c>
    </row>
    <row r="327" spans="1:14" ht="30" x14ac:dyDescent="0.25">
      <c r="A327" s="69">
        <v>44844</v>
      </c>
      <c r="B327" s="58"/>
      <c r="C327" s="58" t="s">
        <v>4951</v>
      </c>
      <c r="D327" s="58" t="s">
        <v>4952</v>
      </c>
      <c r="E327" s="72" t="s">
        <v>4953</v>
      </c>
      <c r="F327" s="120" t="s">
        <v>4954</v>
      </c>
      <c r="G327" s="58" t="s">
        <v>4955</v>
      </c>
      <c r="H327" s="58" t="s">
        <v>223</v>
      </c>
      <c r="I327" s="69">
        <v>44805</v>
      </c>
      <c r="J327" s="69">
        <v>44866</v>
      </c>
      <c r="K327" s="162" t="s">
        <v>39</v>
      </c>
      <c r="L327" s="140"/>
      <c r="M327" s="220" t="str">
        <f t="shared" ca="1" si="11"/>
        <v>Tilgjengelig</v>
      </c>
      <c r="N327" s="63"/>
    </row>
    <row r="328" spans="1:14" ht="45" x14ac:dyDescent="0.25">
      <c r="A328" s="69">
        <v>44844</v>
      </c>
      <c r="B328" s="58"/>
      <c r="C328" s="58" t="s">
        <v>3799</v>
      </c>
      <c r="D328" s="58" t="s">
        <v>3800</v>
      </c>
      <c r="E328" s="72" t="s">
        <v>3803</v>
      </c>
      <c r="F328" s="120" t="s">
        <v>3802</v>
      </c>
      <c r="G328" s="58" t="s">
        <v>2454</v>
      </c>
      <c r="H328" s="58" t="s">
        <v>225</v>
      </c>
      <c r="I328" s="69">
        <v>44844</v>
      </c>
      <c r="J328" s="69">
        <v>44880</v>
      </c>
      <c r="K328" s="162" t="s">
        <v>4969</v>
      </c>
      <c r="L328" s="140" t="s">
        <v>1104</v>
      </c>
      <c r="M328" s="220" t="str">
        <f t="shared" ca="1" si="11"/>
        <v>Tilgjengelig</v>
      </c>
      <c r="N328" s="22"/>
    </row>
    <row r="329" spans="1:14" ht="30" x14ac:dyDescent="0.25">
      <c r="A329" s="69">
        <v>44844</v>
      </c>
      <c r="B329" s="58"/>
      <c r="C329" s="58" t="s">
        <v>3024</v>
      </c>
      <c r="D329" s="58" t="s">
        <v>3025</v>
      </c>
      <c r="E329" s="72" t="s">
        <v>3026</v>
      </c>
      <c r="F329" s="120" t="s">
        <v>3027</v>
      </c>
      <c r="G329" s="58" t="s">
        <v>3028</v>
      </c>
      <c r="H329" s="58" t="s">
        <v>220</v>
      </c>
      <c r="I329" s="69">
        <v>44844</v>
      </c>
      <c r="J329" s="69">
        <v>44936</v>
      </c>
      <c r="K329" s="162" t="s">
        <v>512</v>
      </c>
      <c r="L329" s="140"/>
      <c r="M329" s="220" t="str">
        <f t="shared" ca="1" si="11"/>
        <v>Tilgjengelig</v>
      </c>
      <c r="N329" s="63"/>
    </row>
    <row r="330" spans="1:14" ht="30" x14ac:dyDescent="0.25">
      <c r="A330" s="69">
        <v>44841</v>
      </c>
      <c r="B330" s="58" t="s">
        <v>4962</v>
      </c>
      <c r="C330" s="58" t="s">
        <v>4940</v>
      </c>
      <c r="D330" s="58" t="s">
        <v>4941</v>
      </c>
      <c r="E330" s="72" t="s">
        <v>4942</v>
      </c>
      <c r="F330" s="120" t="s">
        <v>4943</v>
      </c>
      <c r="G330" s="58" t="s">
        <v>950</v>
      </c>
      <c r="H330" s="58" t="s">
        <v>220</v>
      </c>
      <c r="I330" s="69">
        <v>44838</v>
      </c>
      <c r="J330" s="69">
        <v>44851</v>
      </c>
      <c r="K330" s="162" t="s">
        <v>39</v>
      </c>
      <c r="L330" s="140"/>
      <c r="M330" s="221" t="str">
        <f t="shared" ca="1" si="11"/>
        <v>Tilgjengelig</v>
      </c>
      <c r="N330" s="22" t="s">
        <v>4963</v>
      </c>
    </row>
    <row r="331" spans="1:14" ht="30" x14ac:dyDescent="0.25">
      <c r="A331" s="69">
        <v>44841</v>
      </c>
      <c r="B331" s="58"/>
      <c r="C331" s="58" t="s">
        <v>4926</v>
      </c>
      <c r="D331" s="58" t="s">
        <v>4927</v>
      </c>
      <c r="E331" s="72" t="s">
        <v>4928</v>
      </c>
      <c r="F331" s="120" t="s">
        <v>4929</v>
      </c>
      <c r="G331" s="58" t="s">
        <v>4930</v>
      </c>
      <c r="H331" s="58" t="s">
        <v>216</v>
      </c>
      <c r="I331" s="69">
        <v>44841</v>
      </c>
      <c r="J331" s="69">
        <v>44855</v>
      </c>
      <c r="K331" s="162" t="s">
        <v>512</v>
      </c>
      <c r="L331" s="140"/>
      <c r="M331" s="220" t="str">
        <f t="shared" ref="M331:M362" ca="1" si="12">IF(AND(J331&gt;TODAY(),I331&lt;=TODAY()),"Pågående mangel, med alternativer","Tilgjengelig")</f>
        <v>Tilgjengelig</v>
      </c>
      <c r="N331" s="63"/>
    </row>
    <row r="332" spans="1:14" ht="30" x14ac:dyDescent="0.25">
      <c r="A332" s="69">
        <v>44841</v>
      </c>
      <c r="B332" s="58"/>
      <c r="C332" s="58" t="s">
        <v>1334</v>
      </c>
      <c r="D332" s="58" t="s">
        <v>4931</v>
      </c>
      <c r="E332" s="72" t="s">
        <v>4932</v>
      </c>
      <c r="F332" s="120" t="s">
        <v>1337</v>
      </c>
      <c r="G332" s="58" t="s">
        <v>503</v>
      </c>
      <c r="H332" s="58" t="s">
        <v>216</v>
      </c>
      <c r="I332" s="69">
        <v>44841</v>
      </c>
      <c r="J332" s="69">
        <v>44855</v>
      </c>
      <c r="K332" s="162" t="s">
        <v>5639</v>
      </c>
      <c r="L332" s="140"/>
      <c r="M332" s="221" t="str">
        <f t="shared" ca="1" si="12"/>
        <v>Tilgjengelig</v>
      </c>
      <c r="N332" s="22"/>
    </row>
    <row r="333" spans="1:14" ht="30" x14ac:dyDescent="0.25">
      <c r="A333" s="69">
        <v>44841</v>
      </c>
      <c r="B333" s="58"/>
      <c r="C333" s="58" t="s">
        <v>4922</v>
      </c>
      <c r="D333" s="58" t="s">
        <v>4923</v>
      </c>
      <c r="E333" s="72" t="s">
        <v>4924</v>
      </c>
      <c r="F333" s="120" t="s">
        <v>4925</v>
      </c>
      <c r="G333" s="58" t="s">
        <v>2057</v>
      </c>
      <c r="H333" s="58" t="s">
        <v>528</v>
      </c>
      <c r="I333" s="69">
        <v>44841</v>
      </c>
      <c r="J333" s="69">
        <v>44865</v>
      </c>
      <c r="K333" s="162" t="s">
        <v>512</v>
      </c>
      <c r="L333" s="140"/>
      <c r="M333" s="220" t="str">
        <f t="shared" ca="1" si="12"/>
        <v>Tilgjengelig</v>
      </c>
      <c r="N333" s="63"/>
    </row>
    <row r="334" spans="1:14" ht="30" x14ac:dyDescent="0.25">
      <c r="A334" s="69">
        <v>44841</v>
      </c>
      <c r="B334" s="58"/>
      <c r="C334" s="58" t="s">
        <v>581</v>
      </c>
      <c r="D334" s="58" t="s">
        <v>4938</v>
      </c>
      <c r="E334" s="72" t="s">
        <v>4939</v>
      </c>
      <c r="F334" s="120" t="s">
        <v>582</v>
      </c>
      <c r="G334" s="58" t="s">
        <v>625</v>
      </c>
      <c r="H334" s="58" t="s">
        <v>223</v>
      </c>
      <c r="I334" s="69">
        <v>44819</v>
      </c>
      <c r="J334" s="69">
        <v>44885</v>
      </c>
      <c r="K334" s="162" t="s">
        <v>39</v>
      </c>
      <c r="L334" s="140"/>
      <c r="M334" s="220" t="str">
        <f t="shared" ca="1" si="12"/>
        <v>Tilgjengelig</v>
      </c>
      <c r="N334" s="58"/>
    </row>
    <row r="335" spans="1:14" ht="30" customHeight="1" x14ac:dyDescent="0.25">
      <c r="A335" s="69">
        <v>44841</v>
      </c>
      <c r="B335" s="58"/>
      <c r="C335" s="58" t="s">
        <v>805</v>
      </c>
      <c r="D335" s="58" t="s">
        <v>4936</v>
      </c>
      <c r="E335" s="72" t="s">
        <v>4937</v>
      </c>
      <c r="F335" s="120" t="s">
        <v>806</v>
      </c>
      <c r="G335" s="58" t="s">
        <v>624</v>
      </c>
      <c r="H335" s="58" t="s">
        <v>223</v>
      </c>
      <c r="I335" s="69">
        <v>44831</v>
      </c>
      <c r="J335" s="69">
        <v>44902</v>
      </c>
      <c r="K335" s="162" t="s">
        <v>39</v>
      </c>
      <c r="L335" s="140"/>
      <c r="M335" s="221" t="str">
        <f t="shared" ca="1" si="12"/>
        <v>Tilgjengelig</v>
      </c>
      <c r="N335" s="22"/>
    </row>
    <row r="336" spans="1:14" ht="45" x14ac:dyDescent="0.25">
      <c r="A336" s="69">
        <v>44841</v>
      </c>
      <c r="B336" s="58"/>
      <c r="C336" s="58" t="s">
        <v>2379</v>
      </c>
      <c r="D336" s="58" t="s">
        <v>2380</v>
      </c>
      <c r="E336" s="72" t="s">
        <v>2381</v>
      </c>
      <c r="F336" s="120" t="s">
        <v>4935</v>
      </c>
      <c r="G336" s="58" t="s">
        <v>395</v>
      </c>
      <c r="H336" s="58" t="s">
        <v>223</v>
      </c>
      <c r="I336" s="69">
        <v>44846</v>
      </c>
      <c r="J336" s="69">
        <v>44974</v>
      </c>
      <c r="K336" s="162" t="s">
        <v>41</v>
      </c>
      <c r="L336" s="140"/>
      <c r="M336" s="220" t="str">
        <f t="shared" ca="1" si="12"/>
        <v>Pågående mangel, med alternativer</v>
      </c>
      <c r="N336" s="63"/>
    </row>
    <row r="337" spans="1:14" ht="30" x14ac:dyDescent="0.25">
      <c r="A337" s="69">
        <v>44840</v>
      </c>
      <c r="B337" s="58"/>
      <c r="C337" s="58" t="s">
        <v>3166</v>
      </c>
      <c r="D337" s="58" t="s">
        <v>4916</v>
      </c>
      <c r="E337" s="72" t="s">
        <v>4917</v>
      </c>
      <c r="F337" s="120" t="s">
        <v>3169</v>
      </c>
      <c r="G337" s="58" t="s">
        <v>2285</v>
      </c>
      <c r="H337" s="58" t="s">
        <v>220</v>
      </c>
      <c r="I337" s="69">
        <v>44845</v>
      </c>
      <c r="J337" s="69">
        <v>44917</v>
      </c>
      <c r="K337" s="104" t="s">
        <v>39</v>
      </c>
      <c r="L337" s="140"/>
      <c r="M337" s="220" t="str">
        <f t="shared" ca="1" si="12"/>
        <v>Tilgjengelig</v>
      </c>
      <c r="N337" s="58"/>
    </row>
    <row r="338" spans="1:14" ht="75" x14ac:dyDescent="0.25">
      <c r="A338" s="69">
        <v>44840</v>
      </c>
      <c r="B338" s="58" t="s">
        <v>5487</v>
      </c>
      <c r="C338" s="58" t="s">
        <v>135</v>
      </c>
      <c r="D338" s="58" t="s">
        <v>4910</v>
      </c>
      <c r="E338" s="72" t="s">
        <v>4911</v>
      </c>
      <c r="F338" s="120" t="s">
        <v>48</v>
      </c>
      <c r="G338" s="58" t="s">
        <v>950</v>
      </c>
      <c r="H338" s="58" t="s">
        <v>528</v>
      </c>
      <c r="I338" s="69">
        <v>44846</v>
      </c>
      <c r="J338" s="69">
        <v>44956</v>
      </c>
      <c r="K338" s="162" t="s">
        <v>39</v>
      </c>
      <c r="L338" s="140"/>
      <c r="M338" s="220" t="str">
        <f t="shared" ca="1" si="12"/>
        <v>Tilgjengelig</v>
      </c>
      <c r="N338" s="22" t="s">
        <v>5490</v>
      </c>
    </row>
    <row r="339" spans="1:14" ht="30" x14ac:dyDescent="0.25">
      <c r="A339" s="69">
        <v>44840</v>
      </c>
      <c r="B339" s="58"/>
      <c r="C339" s="58" t="s">
        <v>4859</v>
      </c>
      <c r="D339" s="58" t="s">
        <v>4914</v>
      </c>
      <c r="E339" s="72" t="s">
        <v>4915</v>
      </c>
      <c r="F339" s="120" t="s">
        <v>4862</v>
      </c>
      <c r="G339" s="58" t="s">
        <v>609</v>
      </c>
      <c r="H339" s="58" t="s">
        <v>71</v>
      </c>
      <c r="I339" s="69">
        <v>44562</v>
      </c>
      <c r="J339" s="69">
        <v>44985</v>
      </c>
      <c r="K339" s="162" t="s">
        <v>45</v>
      </c>
      <c r="L339" s="140"/>
      <c r="M339" s="220" t="str">
        <f t="shared" ca="1" si="12"/>
        <v>Pågående mangel, med alternativer</v>
      </c>
      <c r="N339" s="63"/>
    </row>
    <row r="340" spans="1:14" ht="270" x14ac:dyDescent="0.25">
      <c r="A340" s="69">
        <v>44839</v>
      </c>
      <c r="B340" s="58"/>
      <c r="C340" s="58" t="s">
        <v>4902</v>
      </c>
      <c r="D340" s="58" t="s">
        <v>4903</v>
      </c>
      <c r="E340" s="72" t="s">
        <v>4904</v>
      </c>
      <c r="F340" s="120" t="s">
        <v>4905</v>
      </c>
      <c r="G340" s="58" t="s">
        <v>892</v>
      </c>
      <c r="H340" s="58" t="s">
        <v>231</v>
      </c>
      <c r="I340" s="69">
        <v>44849</v>
      </c>
      <c r="J340" s="69">
        <v>44926</v>
      </c>
      <c r="K340" s="162" t="s">
        <v>44</v>
      </c>
      <c r="L340" s="140"/>
      <c r="M340" s="220" t="str">
        <f t="shared" ca="1" si="12"/>
        <v>Tilgjengelig</v>
      </c>
      <c r="N340" s="58"/>
    </row>
    <row r="341" spans="1:14" ht="30" x14ac:dyDescent="0.25">
      <c r="A341" s="69">
        <v>44839</v>
      </c>
      <c r="B341" s="58"/>
      <c r="C341" s="58" t="s">
        <v>4894</v>
      </c>
      <c r="D341" s="58" t="s">
        <v>4898</v>
      </c>
      <c r="E341" s="72" t="s">
        <v>4899</v>
      </c>
      <c r="F341" s="120" t="s">
        <v>4897</v>
      </c>
      <c r="G341" s="58" t="s">
        <v>2285</v>
      </c>
      <c r="H341" s="58" t="s">
        <v>674</v>
      </c>
      <c r="I341" s="69">
        <v>44840</v>
      </c>
      <c r="J341" s="69">
        <v>44910</v>
      </c>
      <c r="K341" s="162" t="s">
        <v>512</v>
      </c>
      <c r="L341" s="140"/>
      <c r="M341" s="220" t="str">
        <f t="shared" ca="1" si="12"/>
        <v>Tilgjengelig</v>
      </c>
      <c r="N341" s="22"/>
    </row>
    <row r="342" spans="1:14" ht="30" x14ac:dyDescent="0.25">
      <c r="A342" s="69">
        <v>44839</v>
      </c>
      <c r="B342" s="58"/>
      <c r="C342" s="58" t="s">
        <v>4894</v>
      </c>
      <c r="D342" s="58" t="s">
        <v>4895</v>
      </c>
      <c r="E342" s="72" t="s">
        <v>4896</v>
      </c>
      <c r="F342" s="120" t="s">
        <v>4897</v>
      </c>
      <c r="G342" s="58" t="s">
        <v>2285</v>
      </c>
      <c r="H342" s="58" t="s">
        <v>674</v>
      </c>
      <c r="I342" s="69">
        <v>44840</v>
      </c>
      <c r="J342" s="69">
        <v>44910</v>
      </c>
      <c r="K342" s="162" t="s">
        <v>512</v>
      </c>
      <c r="L342" s="140"/>
      <c r="M342" s="220" t="str">
        <f t="shared" ca="1" si="12"/>
        <v>Tilgjengelig</v>
      </c>
      <c r="N342" s="63"/>
    </row>
    <row r="343" spans="1:14" ht="45" x14ac:dyDescent="0.25">
      <c r="A343" s="69">
        <v>44839</v>
      </c>
      <c r="B343" s="58"/>
      <c r="C343" s="58" t="s">
        <v>1748</v>
      </c>
      <c r="D343" s="58" t="s">
        <v>1749</v>
      </c>
      <c r="E343" s="72" t="s">
        <v>1750</v>
      </c>
      <c r="F343" s="120" t="s">
        <v>1751</v>
      </c>
      <c r="G343" s="58" t="s">
        <v>594</v>
      </c>
      <c r="H343" s="58" t="s">
        <v>4901</v>
      </c>
      <c r="I343" s="69">
        <v>44858</v>
      </c>
      <c r="J343" s="69">
        <v>44892</v>
      </c>
      <c r="K343" s="162" t="s">
        <v>512</v>
      </c>
      <c r="L343" s="140"/>
      <c r="M343" s="220" t="str">
        <f t="shared" ca="1" si="12"/>
        <v>Tilgjengelig</v>
      </c>
      <c r="N343" s="58"/>
    </row>
    <row r="344" spans="1:14" ht="30" x14ac:dyDescent="0.25">
      <c r="A344" s="69">
        <v>44838</v>
      </c>
      <c r="B344" s="58" t="s">
        <v>4962</v>
      </c>
      <c r="C344" s="58" t="s">
        <v>4858</v>
      </c>
      <c r="D344" s="58" t="s">
        <v>3258</v>
      </c>
      <c r="E344" s="72" t="s">
        <v>3088</v>
      </c>
      <c r="F344" s="120" t="s">
        <v>1245</v>
      </c>
      <c r="G344" s="58" t="s">
        <v>1246</v>
      </c>
      <c r="H344" s="58" t="s">
        <v>220</v>
      </c>
      <c r="I344" s="69">
        <v>44845</v>
      </c>
      <c r="J344" s="69">
        <v>44862</v>
      </c>
      <c r="K344" s="162" t="s">
        <v>45</v>
      </c>
      <c r="L344" s="140"/>
      <c r="M344" s="220" t="str">
        <f t="shared" ca="1" si="12"/>
        <v>Tilgjengelig</v>
      </c>
      <c r="N344" s="58" t="s">
        <v>4964</v>
      </c>
    </row>
    <row r="345" spans="1:14" ht="30" x14ac:dyDescent="0.25">
      <c r="A345" s="69">
        <v>44838</v>
      </c>
      <c r="B345" s="58" t="s">
        <v>5174</v>
      </c>
      <c r="C345" s="58" t="s">
        <v>4869</v>
      </c>
      <c r="D345" s="58" t="s">
        <v>4870</v>
      </c>
      <c r="E345" s="72" t="s">
        <v>4871</v>
      </c>
      <c r="F345" s="120" t="s">
        <v>4872</v>
      </c>
      <c r="G345" s="58" t="s">
        <v>399</v>
      </c>
      <c r="H345" s="58" t="s">
        <v>220</v>
      </c>
      <c r="I345" s="69">
        <v>44839</v>
      </c>
      <c r="J345" s="69">
        <v>44880</v>
      </c>
      <c r="K345" s="162" t="s">
        <v>512</v>
      </c>
      <c r="L345" s="140"/>
      <c r="M345" s="220" t="str">
        <f t="shared" ca="1" si="12"/>
        <v>Tilgjengelig</v>
      </c>
      <c r="N345" s="58" t="s">
        <v>5061</v>
      </c>
    </row>
    <row r="346" spans="1:14" ht="75" x14ac:dyDescent="0.25">
      <c r="A346" s="69">
        <v>44838</v>
      </c>
      <c r="B346" s="58" t="s">
        <v>5811</v>
      </c>
      <c r="C346" s="58" t="s">
        <v>5741</v>
      </c>
      <c r="D346" s="58" t="s">
        <v>1794</v>
      </c>
      <c r="E346" s="72" t="s">
        <v>1795</v>
      </c>
      <c r="F346" s="120" t="s">
        <v>1245</v>
      </c>
      <c r="G346" s="58" t="s">
        <v>1246</v>
      </c>
      <c r="H346" s="58" t="s">
        <v>220</v>
      </c>
      <c r="I346" s="69">
        <v>44886</v>
      </c>
      <c r="J346" s="69">
        <v>44984</v>
      </c>
      <c r="K346" s="162" t="s">
        <v>45</v>
      </c>
      <c r="L346" s="140"/>
      <c r="M346" s="220" t="str">
        <f t="shared" ca="1" si="12"/>
        <v>Pågående mangel, med alternativer</v>
      </c>
      <c r="N346" s="58" t="s">
        <v>5812</v>
      </c>
    </row>
    <row r="347" spans="1:14" ht="30" x14ac:dyDescent="0.25">
      <c r="A347" s="69">
        <v>44838</v>
      </c>
      <c r="B347" s="58"/>
      <c r="C347" s="58" t="s">
        <v>4859</v>
      </c>
      <c r="D347" s="58" t="s">
        <v>4873</v>
      </c>
      <c r="E347" s="72" t="s">
        <v>4874</v>
      </c>
      <c r="F347" s="120" t="s">
        <v>4862</v>
      </c>
      <c r="G347" s="58" t="s">
        <v>609</v>
      </c>
      <c r="H347" s="58" t="s">
        <v>71</v>
      </c>
      <c r="I347" s="69">
        <v>44562</v>
      </c>
      <c r="J347" s="69">
        <v>44985</v>
      </c>
      <c r="K347" s="162" t="s">
        <v>45</v>
      </c>
      <c r="L347" s="140"/>
      <c r="M347" s="221" t="str">
        <f t="shared" ca="1" si="12"/>
        <v>Pågående mangel, med alternativer</v>
      </c>
      <c r="N347" s="58"/>
    </row>
    <row r="348" spans="1:14" ht="30" x14ac:dyDescent="0.25">
      <c r="A348" s="69">
        <v>44838</v>
      </c>
      <c r="B348" s="58"/>
      <c r="C348" s="58" t="s">
        <v>4859</v>
      </c>
      <c r="D348" s="58" t="s">
        <v>4875</v>
      </c>
      <c r="E348" s="72" t="s">
        <v>4876</v>
      </c>
      <c r="F348" s="120" t="s">
        <v>4862</v>
      </c>
      <c r="G348" s="58" t="s">
        <v>609</v>
      </c>
      <c r="H348" s="58" t="s">
        <v>71</v>
      </c>
      <c r="I348" s="69">
        <v>44562</v>
      </c>
      <c r="J348" s="69">
        <v>44985</v>
      </c>
      <c r="K348" s="162" t="s">
        <v>45</v>
      </c>
      <c r="L348" s="140"/>
      <c r="M348" s="221" t="str">
        <f t="shared" ca="1" si="12"/>
        <v>Pågående mangel, med alternativer</v>
      </c>
      <c r="N348" s="58"/>
    </row>
    <row r="349" spans="1:14" ht="30" x14ac:dyDescent="0.25">
      <c r="A349" s="69">
        <v>44838</v>
      </c>
      <c r="B349" s="58"/>
      <c r="C349" s="58" t="s">
        <v>4859</v>
      </c>
      <c r="D349" s="58" t="s">
        <v>4879</v>
      </c>
      <c r="E349" s="72" t="s">
        <v>4880</v>
      </c>
      <c r="F349" s="120" t="s">
        <v>4862</v>
      </c>
      <c r="G349" s="58" t="s">
        <v>609</v>
      </c>
      <c r="H349" s="58" t="s">
        <v>71</v>
      </c>
      <c r="I349" s="69">
        <v>44562</v>
      </c>
      <c r="J349" s="69">
        <v>44985</v>
      </c>
      <c r="K349" s="162" t="s">
        <v>45</v>
      </c>
      <c r="L349" s="140"/>
      <c r="M349" s="221" t="str">
        <f t="shared" ca="1" si="12"/>
        <v>Pågående mangel, med alternativer</v>
      </c>
      <c r="N349" s="22"/>
    </row>
    <row r="350" spans="1:14" ht="30" x14ac:dyDescent="0.25">
      <c r="A350" s="69">
        <v>44838</v>
      </c>
      <c r="B350" s="58"/>
      <c r="C350" s="58" t="s">
        <v>4859</v>
      </c>
      <c r="D350" s="58" t="s">
        <v>4883</v>
      </c>
      <c r="E350" s="72" t="s">
        <v>4884</v>
      </c>
      <c r="F350" s="120" t="s">
        <v>4862</v>
      </c>
      <c r="G350" s="58" t="s">
        <v>609</v>
      </c>
      <c r="H350" s="58" t="s">
        <v>71</v>
      </c>
      <c r="I350" s="69">
        <v>44562</v>
      </c>
      <c r="J350" s="69">
        <v>44985</v>
      </c>
      <c r="K350" s="162" t="s">
        <v>45</v>
      </c>
      <c r="L350" s="140"/>
      <c r="M350" s="221" t="str">
        <f t="shared" ca="1" si="12"/>
        <v>Pågående mangel, med alternativer</v>
      </c>
      <c r="N350" s="59"/>
    </row>
    <row r="351" spans="1:14" ht="30" x14ac:dyDescent="0.25">
      <c r="A351" s="69">
        <v>44838</v>
      </c>
      <c r="B351" s="58"/>
      <c r="C351" s="58" t="s">
        <v>4859</v>
      </c>
      <c r="D351" s="58" t="s">
        <v>4885</v>
      </c>
      <c r="E351" s="72" t="s">
        <v>4886</v>
      </c>
      <c r="F351" s="120" t="s">
        <v>4862</v>
      </c>
      <c r="G351" s="58" t="s">
        <v>609</v>
      </c>
      <c r="H351" s="58" t="s">
        <v>71</v>
      </c>
      <c r="I351" s="69">
        <v>44562</v>
      </c>
      <c r="J351" s="69">
        <v>44985</v>
      </c>
      <c r="K351" s="162" t="s">
        <v>45</v>
      </c>
      <c r="L351" s="140"/>
      <c r="M351" s="220" t="str">
        <f t="shared" ca="1" si="12"/>
        <v>Pågående mangel, med alternativer</v>
      </c>
      <c r="N351" s="63"/>
    </row>
    <row r="352" spans="1:14" ht="30" x14ac:dyDescent="0.25">
      <c r="A352" s="69">
        <v>44838</v>
      </c>
      <c r="B352" s="58"/>
      <c r="C352" s="58" t="s">
        <v>4859</v>
      </c>
      <c r="D352" s="58" t="s">
        <v>4877</v>
      </c>
      <c r="E352" s="72" t="s">
        <v>4878</v>
      </c>
      <c r="F352" s="120" t="s">
        <v>4862</v>
      </c>
      <c r="G352" s="58" t="s">
        <v>609</v>
      </c>
      <c r="H352" s="58" t="s">
        <v>71</v>
      </c>
      <c r="I352" s="69">
        <v>44562</v>
      </c>
      <c r="J352" s="69">
        <v>44985</v>
      </c>
      <c r="K352" s="162" t="s">
        <v>45</v>
      </c>
      <c r="L352" s="140"/>
      <c r="M352" s="221" t="str">
        <f t="shared" ca="1" si="12"/>
        <v>Pågående mangel, med alternativer</v>
      </c>
      <c r="N352" s="22"/>
    </row>
    <row r="353" spans="1:14" ht="30" x14ac:dyDescent="0.25">
      <c r="A353" s="69">
        <v>44838</v>
      </c>
      <c r="B353" s="58"/>
      <c r="C353" s="58" t="s">
        <v>4859</v>
      </c>
      <c r="D353" s="58" t="s">
        <v>4881</v>
      </c>
      <c r="E353" s="72" t="s">
        <v>4882</v>
      </c>
      <c r="F353" s="120" t="s">
        <v>4862</v>
      </c>
      <c r="G353" s="58" t="s">
        <v>609</v>
      </c>
      <c r="H353" s="58" t="s">
        <v>71</v>
      </c>
      <c r="I353" s="69">
        <v>44562</v>
      </c>
      <c r="J353" s="69">
        <v>44985</v>
      </c>
      <c r="K353" s="162" t="s">
        <v>45</v>
      </c>
      <c r="L353" s="140"/>
      <c r="M353" s="220" t="str">
        <f t="shared" ca="1" si="12"/>
        <v>Pågående mangel, med alternativer</v>
      </c>
      <c r="N353" s="63"/>
    </row>
    <row r="354" spans="1:14" ht="30" x14ac:dyDescent="0.25">
      <c r="A354" s="69">
        <v>44838</v>
      </c>
      <c r="B354" s="58"/>
      <c r="C354" s="58" t="s">
        <v>4859</v>
      </c>
      <c r="D354" s="58" t="s">
        <v>4865</v>
      </c>
      <c r="E354" s="72" t="s">
        <v>4866</v>
      </c>
      <c r="F354" s="120" t="s">
        <v>4862</v>
      </c>
      <c r="G354" s="58" t="s">
        <v>609</v>
      </c>
      <c r="H354" s="58" t="s">
        <v>71</v>
      </c>
      <c r="I354" s="69">
        <v>44562</v>
      </c>
      <c r="J354" s="69">
        <v>44985</v>
      </c>
      <c r="K354" s="162" t="s">
        <v>45</v>
      </c>
      <c r="L354" s="140"/>
      <c r="M354" s="221" t="str">
        <f t="shared" ca="1" si="12"/>
        <v>Pågående mangel, med alternativer</v>
      </c>
      <c r="N354" s="58"/>
    </row>
    <row r="355" spans="1:14" ht="30" x14ac:dyDescent="0.25">
      <c r="A355" s="69">
        <v>44838</v>
      </c>
      <c r="B355" s="58"/>
      <c r="C355" s="58" t="s">
        <v>4859</v>
      </c>
      <c r="D355" s="58" t="s">
        <v>4867</v>
      </c>
      <c r="E355" s="72" t="s">
        <v>4868</v>
      </c>
      <c r="F355" s="120" t="s">
        <v>4862</v>
      </c>
      <c r="G355" s="58" t="s">
        <v>609</v>
      </c>
      <c r="H355" s="58" t="s">
        <v>71</v>
      </c>
      <c r="I355" s="69">
        <v>44562</v>
      </c>
      <c r="J355" s="69">
        <v>44985</v>
      </c>
      <c r="K355" s="162" t="s">
        <v>45</v>
      </c>
      <c r="L355" s="140"/>
      <c r="M355" s="221" t="str">
        <f t="shared" ca="1" si="12"/>
        <v>Pågående mangel, med alternativer</v>
      </c>
      <c r="N355" s="22"/>
    </row>
    <row r="356" spans="1:14" ht="30" x14ac:dyDescent="0.25">
      <c r="A356" s="69">
        <v>44838</v>
      </c>
      <c r="B356" s="58"/>
      <c r="C356" s="58" t="s">
        <v>4859</v>
      </c>
      <c r="D356" s="58" t="s">
        <v>4863</v>
      </c>
      <c r="E356" s="72" t="s">
        <v>4864</v>
      </c>
      <c r="F356" s="120" t="s">
        <v>4862</v>
      </c>
      <c r="G356" s="58" t="s">
        <v>609</v>
      </c>
      <c r="H356" s="58" t="s">
        <v>71</v>
      </c>
      <c r="I356" s="69">
        <v>44562</v>
      </c>
      <c r="J356" s="69">
        <v>44985</v>
      </c>
      <c r="K356" s="162" t="s">
        <v>45</v>
      </c>
      <c r="L356" s="140"/>
      <c r="M356" s="220" t="str">
        <f t="shared" ca="1" si="12"/>
        <v>Pågående mangel, med alternativer</v>
      </c>
      <c r="N356" s="59"/>
    </row>
    <row r="357" spans="1:14" ht="30" x14ac:dyDescent="0.25">
      <c r="A357" s="69">
        <v>44838</v>
      </c>
      <c r="B357" s="58"/>
      <c r="C357" s="58" t="s">
        <v>4859</v>
      </c>
      <c r="D357" s="58" t="s">
        <v>4860</v>
      </c>
      <c r="E357" s="72" t="s">
        <v>4861</v>
      </c>
      <c r="F357" s="120" t="s">
        <v>4862</v>
      </c>
      <c r="G357" s="58" t="s">
        <v>609</v>
      </c>
      <c r="H357" s="58" t="s">
        <v>71</v>
      </c>
      <c r="I357" s="69">
        <v>44562</v>
      </c>
      <c r="J357" s="69">
        <v>44985</v>
      </c>
      <c r="K357" s="162" t="s">
        <v>45</v>
      </c>
      <c r="L357" s="140"/>
      <c r="M357" s="220" t="str">
        <f t="shared" ca="1" si="12"/>
        <v>Pågående mangel, med alternativer</v>
      </c>
      <c r="N357" s="59"/>
    </row>
    <row r="358" spans="1:14" ht="30" x14ac:dyDescent="0.25">
      <c r="A358" s="69">
        <v>44837</v>
      </c>
      <c r="B358" s="58"/>
      <c r="C358" s="58" t="s">
        <v>3687</v>
      </c>
      <c r="D358" s="58" t="s">
        <v>3688</v>
      </c>
      <c r="E358" s="72" t="s">
        <v>3689</v>
      </c>
      <c r="F358" s="120" t="s">
        <v>3690</v>
      </c>
      <c r="G358" s="58" t="s">
        <v>461</v>
      </c>
      <c r="H358" s="58" t="s">
        <v>220</v>
      </c>
      <c r="I358" s="69">
        <v>44837</v>
      </c>
      <c r="J358" s="69">
        <v>44830</v>
      </c>
      <c r="K358" s="162" t="s">
        <v>45</v>
      </c>
      <c r="L358" s="140"/>
      <c r="M358" s="220" t="str">
        <f t="shared" ca="1" si="12"/>
        <v>Tilgjengelig</v>
      </c>
      <c r="N358" s="63"/>
    </row>
    <row r="359" spans="1:14" ht="75" x14ac:dyDescent="0.25">
      <c r="A359" s="69">
        <v>44837</v>
      </c>
      <c r="B359" s="58"/>
      <c r="C359" s="58" t="s">
        <v>2053</v>
      </c>
      <c r="D359" s="58" t="s">
        <v>4853</v>
      </c>
      <c r="E359" s="72" t="s">
        <v>4854</v>
      </c>
      <c r="F359" s="120" t="s">
        <v>4855</v>
      </c>
      <c r="G359" s="58" t="s">
        <v>2057</v>
      </c>
      <c r="H359" s="58" t="s">
        <v>216</v>
      </c>
      <c r="I359" s="69">
        <v>44834</v>
      </c>
      <c r="J359" s="69">
        <v>44848</v>
      </c>
      <c r="K359" s="162" t="s">
        <v>4857</v>
      </c>
      <c r="L359" s="140"/>
      <c r="M359" s="220" t="str">
        <f t="shared" ca="1" si="12"/>
        <v>Tilgjengelig</v>
      </c>
      <c r="N359" s="58"/>
    </row>
    <row r="360" spans="1:14" ht="30" x14ac:dyDescent="0.25">
      <c r="A360" s="69">
        <v>44837</v>
      </c>
      <c r="B360" s="58" t="s">
        <v>5010</v>
      </c>
      <c r="C360" s="58" t="s">
        <v>2411</v>
      </c>
      <c r="D360" s="58" t="s">
        <v>3139</v>
      </c>
      <c r="E360" s="72" t="s">
        <v>3140</v>
      </c>
      <c r="F360" s="120" t="s">
        <v>2414</v>
      </c>
      <c r="G360" s="58" t="s">
        <v>1043</v>
      </c>
      <c r="H360" s="58" t="s">
        <v>216</v>
      </c>
      <c r="I360" s="69">
        <v>44837</v>
      </c>
      <c r="J360" s="69">
        <v>44861</v>
      </c>
      <c r="K360" s="162" t="s">
        <v>44</v>
      </c>
      <c r="L360" s="140" t="s">
        <v>4007</v>
      </c>
      <c r="M360" s="221" t="str">
        <f t="shared" ca="1" si="12"/>
        <v>Tilgjengelig</v>
      </c>
      <c r="N360" s="22" t="s">
        <v>5020</v>
      </c>
    </row>
    <row r="361" spans="1:14" ht="120" x14ac:dyDescent="0.25">
      <c r="A361" s="69">
        <v>44837</v>
      </c>
      <c r="B361" s="58" t="s">
        <v>5865</v>
      </c>
      <c r="C361" s="58" t="s">
        <v>4847</v>
      </c>
      <c r="D361" s="58" t="s">
        <v>4848</v>
      </c>
      <c r="E361" s="72" t="s">
        <v>4849</v>
      </c>
      <c r="F361" s="120" t="s">
        <v>4850</v>
      </c>
      <c r="G361" s="58" t="s">
        <v>4851</v>
      </c>
      <c r="H361" s="58" t="s">
        <v>72</v>
      </c>
      <c r="I361" s="69">
        <v>44880</v>
      </c>
      <c r="J361" s="69">
        <v>44925</v>
      </c>
      <c r="K361" s="162" t="s">
        <v>512</v>
      </c>
      <c r="L361" s="140"/>
      <c r="M361" s="220" t="str">
        <f t="shared" ca="1" si="12"/>
        <v>Tilgjengelig</v>
      </c>
      <c r="N361" s="63" t="s">
        <v>5866</v>
      </c>
    </row>
    <row r="362" spans="1:14" ht="30" x14ac:dyDescent="0.25">
      <c r="A362" s="69">
        <v>44834</v>
      </c>
      <c r="B362" s="58"/>
      <c r="C362" s="58" t="s">
        <v>4819</v>
      </c>
      <c r="D362" s="58" t="s">
        <v>4820</v>
      </c>
      <c r="E362" s="72" t="s">
        <v>4821</v>
      </c>
      <c r="F362" s="120" t="s">
        <v>4822</v>
      </c>
      <c r="G362" s="58" t="s">
        <v>1586</v>
      </c>
      <c r="H362" s="58" t="s">
        <v>223</v>
      </c>
      <c r="I362" s="69">
        <v>44632</v>
      </c>
      <c r="J362" s="69">
        <v>44853</v>
      </c>
      <c r="K362" s="162" t="s">
        <v>45</v>
      </c>
      <c r="L362" s="140"/>
      <c r="M362" s="221" t="str">
        <f t="shared" ca="1" si="12"/>
        <v>Tilgjengelig</v>
      </c>
      <c r="N362" s="22"/>
    </row>
    <row r="363" spans="1:14" ht="30" x14ac:dyDescent="0.25">
      <c r="A363" s="69">
        <v>44833</v>
      </c>
      <c r="B363" s="58"/>
      <c r="C363" s="58" t="s">
        <v>4811</v>
      </c>
      <c r="D363" s="58" t="s">
        <v>4812</v>
      </c>
      <c r="E363" s="72" t="s">
        <v>4813</v>
      </c>
      <c r="F363" s="120" t="s">
        <v>4814</v>
      </c>
      <c r="G363" s="58" t="s">
        <v>396</v>
      </c>
      <c r="H363" s="58" t="s">
        <v>216</v>
      </c>
      <c r="I363" s="69">
        <v>44833</v>
      </c>
      <c r="J363" s="69">
        <v>44854</v>
      </c>
      <c r="K363" s="162" t="s">
        <v>512</v>
      </c>
      <c r="L363" s="140"/>
      <c r="M363" s="220" t="str">
        <f t="shared" ref="M363:M394" ca="1" si="13">IF(AND(J363&gt;TODAY(),I363&lt;=TODAY()),"Pågående mangel, med alternativer","Tilgjengelig")</f>
        <v>Tilgjengelig</v>
      </c>
      <c r="N363" s="59"/>
    </row>
    <row r="364" spans="1:14" ht="30" x14ac:dyDescent="0.25">
      <c r="A364" s="69">
        <v>44833</v>
      </c>
      <c r="B364" s="58"/>
      <c r="C364" s="58" t="s">
        <v>2765</v>
      </c>
      <c r="D364" s="58" t="s">
        <v>2766</v>
      </c>
      <c r="E364" s="72" t="s">
        <v>2767</v>
      </c>
      <c r="F364" s="120" t="s">
        <v>2768</v>
      </c>
      <c r="G364" s="58" t="s">
        <v>950</v>
      </c>
      <c r="H364" s="58" t="s">
        <v>216</v>
      </c>
      <c r="I364" s="69">
        <v>44833</v>
      </c>
      <c r="J364" s="69">
        <v>44858</v>
      </c>
      <c r="K364" s="162" t="s">
        <v>39</v>
      </c>
      <c r="L364" s="140"/>
      <c r="M364" s="220" t="str">
        <f t="shared" ca="1" si="13"/>
        <v>Tilgjengelig</v>
      </c>
      <c r="N364" s="63"/>
    </row>
    <row r="365" spans="1:14" ht="30" x14ac:dyDescent="0.25">
      <c r="A365" s="69">
        <v>44833</v>
      </c>
      <c r="B365" s="58"/>
      <c r="C365" s="58" t="s">
        <v>4816</v>
      </c>
      <c r="D365" s="58" t="s">
        <v>1851</v>
      </c>
      <c r="E365" s="72" t="s">
        <v>1852</v>
      </c>
      <c r="F365" s="120" t="s">
        <v>540</v>
      </c>
      <c r="G365" s="58" t="s">
        <v>1580</v>
      </c>
      <c r="H365" s="58" t="s">
        <v>216</v>
      </c>
      <c r="I365" s="69">
        <v>44837</v>
      </c>
      <c r="J365" s="69">
        <v>44855</v>
      </c>
      <c r="K365" s="162" t="s">
        <v>512</v>
      </c>
      <c r="L365" s="140"/>
      <c r="M365" s="220" t="str">
        <f t="shared" ca="1" si="13"/>
        <v>Tilgjengelig</v>
      </c>
      <c r="N365" s="58"/>
    </row>
    <row r="366" spans="1:14" ht="30" x14ac:dyDescent="0.25">
      <c r="A366" s="69">
        <v>44833</v>
      </c>
      <c r="B366" s="58"/>
      <c r="C366" s="58" t="s">
        <v>3773</v>
      </c>
      <c r="D366" s="58" t="s">
        <v>4253</v>
      </c>
      <c r="E366" s="72" t="s">
        <v>4254</v>
      </c>
      <c r="F366" s="120" t="s">
        <v>3776</v>
      </c>
      <c r="G366" s="58" t="s">
        <v>370</v>
      </c>
      <c r="H366" s="58" t="s">
        <v>216</v>
      </c>
      <c r="I366" s="69">
        <v>44777</v>
      </c>
      <c r="J366" s="69">
        <v>44848</v>
      </c>
      <c r="K366" s="162" t="s">
        <v>39</v>
      </c>
      <c r="L366" s="140"/>
      <c r="M366" s="220" t="str">
        <f t="shared" ca="1" si="13"/>
        <v>Tilgjengelig</v>
      </c>
      <c r="N366" s="58"/>
    </row>
    <row r="367" spans="1:14" ht="75" x14ac:dyDescent="0.25">
      <c r="A367" s="69">
        <v>44833</v>
      </c>
      <c r="B367" s="58" t="s">
        <v>5594</v>
      </c>
      <c r="C367" s="58" t="s">
        <v>130</v>
      </c>
      <c r="D367" s="58" t="s">
        <v>4808</v>
      </c>
      <c r="E367" s="72" t="s">
        <v>4809</v>
      </c>
      <c r="F367" s="120" t="s">
        <v>4810</v>
      </c>
      <c r="G367" s="58" t="s">
        <v>560</v>
      </c>
      <c r="H367" s="58" t="s">
        <v>224</v>
      </c>
      <c r="I367" s="69">
        <v>44831</v>
      </c>
      <c r="J367" s="69">
        <v>44901</v>
      </c>
      <c r="K367" s="162" t="s">
        <v>44</v>
      </c>
      <c r="L367" s="140" t="s">
        <v>4967</v>
      </c>
      <c r="M367" s="220" t="str">
        <f t="shared" ca="1" si="13"/>
        <v>Tilgjengelig</v>
      </c>
      <c r="N367" s="58" t="s">
        <v>5605</v>
      </c>
    </row>
    <row r="368" spans="1:14" ht="45" x14ac:dyDescent="0.25">
      <c r="A368" s="69">
        <v>44833</v>
      </c>
      <c r="B368" s="58" t="s">
        <v>5141</v>
      </c>
      <c r="C368" s="58" t="s">
        <v>5027</v>
      </c>
      <c r="D368" s="204" t="s">
        <v>5028</v>
      </c>
      <c r="E368" s="56">
        <v>113481</v>
      </c>
      <c r="F368" s="120" t="s">
        <v>597</v>
      </c>
      <c r="G368" s="58" t="s">
        <v>5029</v>
      </c>
      <c r="H368" s="58" t="s">
        <v>5030</v>
      </c>
      <c r="I368" s="69">
        <v>44833</v>
      </c>
      <c r="J368" s="69">
        <v>44866</v>
      </c>
      <c r="K368" s="162" t="s">
        <v>512</v>
      </c>
      <c r="L368" s="140"/>
      <c r="M368" s="220" t="str">
        <f t="shared" ca="1" si="13"/>
        <v>Tilgjengelig</v>
      </c>
      <c r="N368" s="22" t="s">
        <v>5132</v>
      </c>
    </row>
    <row r="369" spans="1:14" ht="75" x14ac:dyDescent="0.25">
      <c r="A369" s="69">
        <v>44833</v>
      </c>
      <c r="B369" s="58" t="s">
        <v>5536</v>
      </c>
      <c r="C369" s="58" t="s">
        <v>1594</v>
      </c>
      <c r="D369" s="58" t="s">
        <v>1595</v>
      </c>
      <c r="E369" s="72" t="s">
        <v>1596</v>
      </c>
      <c r="F369" s="120" t="s">
        <v>1597</v>
      </c>
      <c r="G369" s="58" t="s">
        <v>1598</v>
      </c>
      <c r="H369" s="58" t="s">
        <v>220</v>
      </c>
      <c r="I369" s="69">
        <v>44847</v>
      </c>
      <c r="J369" s="69">
        <v>44967</v>
      </c>
      <c r="K369" s="162" t="s">
        <v>44</v>
      </c>
      <c r="L369" s="140" t="s">
        <v>5380</v>
      </c>
      <c r="M369" s="220" t="str">
        <f t="shared" ca="1" si="13"/>
        <v>Pågående mangel, med alternativer</v>
      </c>
      <c r="N369" s="63" t="s">
        <v>5541</v>
      </c>
    </row>
    <row r="370" spans="1:14" ht="30" x14ac:dyDescent="0.25">
      <c r="A370" s="69">
        <v>44832</v>
      </c>
      <c r="B370" s="69">
        <v>44858</v>
      </c>
      <c r="C370" s="58" t="s">
        <v>3429</v>
      </c>
      <c r="D370" s="58" t="s">
        <v>3430</v>
      </c>
      <c r="E370" s="72" t="s">
        <v>3431</v>
      </c>
      <c r="F370" s="120" t="s">
        <v>3432</v>
      </c>
      <c r="G370" s="58" t="s">
        <v>444</v>
      </c>
      <c r="H370" s="58" t="s">
        <v>220</v>
      </c>
      <c r="I370" s="69">
        <v>44831</v>
      </c>
      <c r="J370" s="69">
        <v>44862</v>
      </c>
      <c r="K370" s="162" t="s">
        <v>512</v>
      </c>
      <c r="L370" s="140"/>
      <c r="M370" s="220" t="str">
        <f t="shared" ca="1" si="13"/>
        <v>Tilgjengelig</v>
      </c>
      <c r="N370" s="22" t="s">
        <v>5424</v>
      </c>
    </row>
    <row r="371" spans="1:14" ht="30" x14ac:dyDescent="0.25">
      <c r="A371" s="69">
        <v>44832</v>
      </c>
      <c r="B371" s="58"/>
      <c r="C371" s="58" t="s">
        <v>2605</v>
      </c>
      <c r="D371" s="58" t="s">
        <v>4805</v>
      </c>
      <c r="E371" s="72" t="s">
        <v>4806</v>
      </c>
      <c r="F371" s="120" t="s">
        <v>2608</v>
      </c>
      <c r="G371" s="58" t="s">
        <v>386</v>
      </c>
      <c r="H371" s="58" t="s">
        <v>216</v>
      </c>
      <c r="I371" s="69">
        <v>44804</v>
      </c>
      <c r="J371" s="69">
        <v>44848</v>
      </c>
      <c r="K371" s="162" t="s">
        <v>512</v>
      </c>
      <c r="L371" s="140"/>
      <c r="M371" s="220" t="str">
        <f t="shared" ca="1" si="13"/>
        <v>Tilgjengelig</v>
      </c>
      <c r="N371" s="59"/>
    </row>
    <row r="372" spans="1:14" ht="30" x14ac:dyDescent="0.25">
      <c r="A372" s="69">
        <v>44831</v>
      </c>
      <c r="B372" s="58"/>
      <c r="C372" s="58" t="s">
        <v>2994</v>
      </c>
      <c r="D372" s="58" t="s">
        <v>2995</v>
      </c>
      <c r="E372" s="72" t="s">
        <v>2996</v>
      </c>
      <c r="F372" s="120" t="s">
        <v>2997</v>
      </c>
      <c r="G372" s="58" t="s">
        <v>560</v>
      </c>
      <c r="H372" s="58" t="s">
        <v>220</v>
      </c>
      <c r="I372" s="69">
        <v>44827</v>
      </c>
      <c r="J372" s="69">
        <v>44850</v>
      </c>
      <c r="K372" s="212" t="s">
        <v>512</v>
      </c>
      <c r="L372" s="140"/>
      <c r="M372" s="220" t="str">
        <f t="shared" ca="1" si="13"/>
        <v>Tilgjengelig</v>
      </c>
      <c r="N372" s="63"/>
    </row>
    <row r="373" spans="1:14" ht="30" x14ac:dyDescent="0.25">
      <c r="A373" s="69">
        <v>44831</v>
      </c>
      <c r="B373" s="58"/>
      <c r="C373" s="58" t="s">
        <v>863</v>
      </c>
      <c r="D373" s="58" t="s">
        <v>4790</v>
      </c>
      <c r="E373" s="72" t="s">
        <v>4791</v>
      </c>
      <c r="F373" s="120" t="s">
        <v>864</v>
      </c>
      <c r="G373" s="58" t="s">
        <v>560</v>
      </c>
      <c r="H373" s="58" t="s">
        <v>220</v>
      </c>
      <c r="I373" s="69">
        <v>44827</v>
      </c>
      <c r="J373" s="69">
        <v>44857</v>
      </c>
      <c r="K373" s="162" t="s">
        <v>512</v>
      </c>
      <c r="L373" s="140"/>
      <c r="M373" s="220" t="str">
        <f t="shared" ca="1" si="13"/>
        <v>Tilgjengelig</v>
      </c>
      <c r="N373" s="22"/>
    </row>
    <row r="374" spans="1:14" ht="30" x14ac:dyDescent="0.25">
      <c r="A374" s="69">
        <v>44831</v>
      </c>
      <c r="B374" s="58" t="s">
        <v>5594</v>
      </c>
      <c r="C374" s="58" t="s">
        <v>4796</v>
      </c>
      <c r="D374" s="58" t="s">
        <v>4797</v>
      </c>
      <c r="E374" s="72" t="s">
        <v>4798</v>
      </c>
      <c r="F374" s="120" t="s">
        <v>711</v>
      </c>
      <c r="G374" s="58" t="s">
        <v>792</v>
      </c>
      <c r="H374" s="58" t="s">
        <v>216</v>
      </c>
      <c r="I374" s="69">
        <v>44899</v>
      </c>
      <c r="J374" s="69">
        <v>45016</v>
      </c>
      <c r="K374" s="162" t="s">
        <v>39</v>
      </c>
      <c r="L374" s="140"/>
      <c r="M374" s="220" t="str">
        <f t="shared" ca="1" si="13"/>
        <v>Pågående mangel, med alternativer</v>
      </c>
      <c r="N374" s="63" t="s">
        <v>5602</v>
      </c>
    </row>
    <row r="375" spans="1:14" ht="75" x14ac:dyDescent="0.25">
      <c r="A375" s="69">
        <v>44831</v>
      </c>
      <c r="B375" s="58" t="s">
        <v>5529</v>
      </c>
      <c r="C375" s="58" t="s">
        <v>3126</v>
      </c>
      <c r="D375" s="58" t="s">
        <v>3127</v>
      </c>
      <c r="E375" s="72" t="s">
        <v>3128</v>
      </c>
      <c r="F375" s="120" t="s">
        <v>3129</v>
      </c>
      <c r="G375" s="58" t="s">
        <v>1580</v>
      </c>
      <c r="H375" s="58" t="s">
        <v>216</v>
      </c>
      <c r="I375" s="69">
        <v>44830</v>
      </c>
      <c r="J375" s="69">
        <v>44939</v>
      </c>
      <c r="K375" s="162" t="s">
        <v>45</v>
      </c>
      <c r="L375" s="140" t="s">
        <v>5503</v>
      </c>
      <c r="M375" s="220" t="str">
        <f t="shared" ca="1" si="13"/>
        <v>Tilgjengelig</v>
      </c>
      <c r="N375" s="22" t="s">
        <v>5530</v>
      </c>
    </row>
    <row r="376" spans="1:14" ht="75" x14ac:dyDescent="0.25">
      <c r="A376" s="69">
        <v>44831</v>
      </c>
      <c r="B376" s="58" t="s">
        <v>5243</v>
      </c>
      <c r="C376" s="58" t="s">
        <v>1993</v>
      </c>
      <c r="D376" s="58" t="s">
        <v>1999</v>
      </c>
      <c r="E376" s="72" t="s">
        <v>2000</v>
      </c>
      <c r="F376" s="120" t="s">
        <v>1996</v>
      </c>
      <c r="G376" s="58" t="s">
        <v>560</v>
      </c>
      <c r="H376" s="58" t="s">
        <v>216</v>
      </c>
      <c r="I376" s="69">
        <v>44827</v>
      </c>
      <c r="J376" s="69">
        <v>44869</v>
      </c>
      <c r="K376" s="162" t="s">
        <v>39</v>
      </c>
      <c r="L376" s="140"/>
      <c r="M376" s="220" t="str">
        <f t="shared" ca="1" si="13"/>
        <v>Tilgjengelig</v>
      </c>
      <c r="N376" s="63" t="s">
        <v>5244</v>
      </c>
    </row>
    <row r="377" spans="1:14" ht="30" x14ac:dyDescent="0.25">
      <c r="A377" s="69">
        <v>44831</v>
      </c>
      <c r="B377" s="58"/>
      <c r="C377" s="58" t="s">
        <v>3016</v>
      </c>
      <c r="D377" s="58" t="s">
        <v>4792</v>
      </c>
      <c r="E377" s="72" t="s">
        <v>4793</v>
      </c>
      <c r="F377" s="120" t="s">
        <v>3019</v>
      </c>
      <c r="G377" s="58" t="s">
        <v>372</v>
      </c>
      <c r="H377" s="58" t="s">
        <v>216</v>
      </c>
      <c r="I377" s="69">
        <v>44830</v>
      </c>
      <c r="J377" s="69">
        <v>44876</v>
      </c>
      <c r="K377" s="212" t="s">
        <v>512</v>
      </c>
      <c r="L377" s="140"/>
      <c r="M377" s="220" t="str">
        <f t="shared" ca="1" si="13"/>
        <v>Tilgjengelig</v>
      </c>
      <c r="N377" s="58"/>
    </row>
    <row r="378" spans="1:14" ht="60" x14ac:dyDescent="0.25">
      <c r="A378" s="69">
        <v>44831</v>
      </c>
      <c r="B378" s="58"/>
      <c r="C378" s="58" t="s">
        <v>4786</v>
      </c>
      <c r="D378" s="58" t="s">
        <v>4787</v>
      </c>
      <c r="E378" s="72" t="s">
        <v>4788</v>
      </c>
      <c r="F378" s="120" t="s">
        <v>4789</v>
      </c>
      <c r="G378" s="58" t="s">
        <v>1444</v>
      </c>
      <c r="H378" s="58" t="s">
        <v>216</v>
      </c>
      <c r="I378" s="69">
        <v>44830</v>
      </c>
      <c r="J378" s="69">
        <v>44883</v>
      </c>
      <c r="K378" s="212" t="s">
        <v>4760</v>
      </c>
      <c r="L378" s="140"/>
      <c r="M378" s="220" t="str">
        <f t="shared" ca="1" si="13"/>
        <v>Tilgjengelig</v>
      </c>
      <c r="N378" s="22"/>
    </row>
    <row r="379" spans="1:14" ht="30" x14ac:dyDescent="0.25">
      <c r="A379" s="69">
        <v>44831</v>
      </c>
      <c r="B379" s="58"/>
      <c r="C379" s="58" t="s">
        <v>1870</v>
      </c>
      <c r="D379" s="58" t="s">
        <v>4780</v>
      </c>
      <c r="E379" s="72" t="s">
        <v>4781</v>
      </c>
      <c r="F379" s="120" t="s">
        <v>1873</v>
      </c>
      <c r="G379" s="58" t="s">
        <v>560</v>
      </c>
      <c r="H379" s="58" t="s">
        <v>216</v>
      </c>
      <c r="I379" s="69">
        <v>44837</v>
      </c>
      <c r="J379" s="69">
        <v>44864</v>
      </c>
      <c r="K379" s="162" t="s">
        <v>512</v>
      </c>
      <c r="L379" s="140"/>
      <c r="M379" s="220" t="str">
        <f t="shared" ca="1" si="13"/>
        <v>Tilgjengelig</v>
      </c>
      <c r="N379" s="63"/>
    </row>
    <row r="380" spans="1:14" ht="75" x14ac:dyDescent="0.25">
      <c r="A380" s="69">
        <v>44831</v>
      </c>
      <c r="B380" s="58" t="s">
        <v>5370</v>
      </c>
      <c r="C380" s="58" t="s">
        <v>2100</v>
      </c>
      <c r="D380" s="58" t="s">
        <v>4783</v>
      </c>
      <c r="E380" s="72" t="s">
        <v>4784</v>
      </c>
      <c r="F380" s="120" t="s">
        <v>2103</v>
      </c>
      <c r="G380" s="58" t="s">
        <v>550</v>
      </c>
      <c r="H380" s="58" t="s">
        <v>216</v>
      </c>
      <c r="I380" s="69">
        <v>44831</v>
      </c>
      <c r="J380" s="69">
        <v>44897</v>
      </c>
      <c r="K380" s="162" t="s">
        <v>41</v>
      </c>
      <c r="L380" s="140"/>
      <c r="M380" s="220" t="str">
        <f t="shared" ca="1" si="13"/>
        <v>Tilgjengelig</v>
      </c>
      <c r="N380" s="58" t="s">
        <v>5399</v>
      </c>
    </row>
    <row r="381" spans="1:14" ht="120" x14ac:dyDescent="0.25">
      <c r="A381" s="69">
        <v>44831</v>
      </c>
      <c r="B381" s="58" t="s">
        <v>5703</v>
      </c>
      <c r="C381" s="58" t="s">
        <v>138</v>
      </c>
      <c r="D381" s="58" t="s">
        <v>1901</v>
      </c>
      <c r="E381" s="72" t="s">
        <v>1902</v>
      </c>
      <c r="F381" s="120" t="s">
        <v>383</v>
      </c>
      <c r="G381" s="58" t="s">
        <v>372</v>
      </c>
      <c r="H381" s="58" t="s">
        <v>216</v>
      </c>
      <c r="I381" s="69">
        <v>44830</v>
      </c>
      <c r="J381" s="69">
        <v>44960</v>
      </c>
      <c r="K381" s="162" t="s">
        <v>44</v>
      </c>
      <c r="L381" s="140" t="s">
        <v>1382</v>
      </c>
      <c r="M381" s="221" t="str">
        <f t="shared" ca="1" si="13"/>
        <v>Pågående mangel, med alternativer</v>
      </c>
      <c r="N381" s="22" t="s">
        <v>5711</v>
      </c>
    </row>
    <row r="382" spans="1:14" ht="45" x14ac:dyDescent="0.25">
      <c r="A382" s="69">
        <v>44830</v>
      </c>
      <c r="B382" s="58"/>
      <c r="C382" s="58" t="s">
        <v>4773</v>
      </c>
      <c r="D382" s="58" t="s">
        <v>4774</v>
      </c>
      <c r="E382" s="72" t="s">
        <v>4775</v>
      </c>
      <c r="F382" s="120" t="s">
        <v>4776</v>
      </c>
      <c r="G382" s="58" t="s">
        <v>4777</v>
      </c>
      <c r="H382" s="58" t="s">
        <v>220</v>
      </c>
      <c r="I382" s="69">
        <v>44819</v>
      </c>
      <c r="J382" s="69">
        <v>44839</v>
      </c>
      <c r="K382" s="210" t="s">
        <v>512</v>
      </c>
      <c r="L382" s="140"/>
      <c r="M382" s="221" t="str">
        <f t="shared" ca="1" si="13"/>
        <v>Tilgjengelig</v>
      </c>
      <c r="N382" s="59"/>
    </row>
    <row r="383" spans="1:14" ht="30" x14ac:dyDescent="0.25">
      <c r="A383" s="69">
        <v>44830</v>
      </c>
      <c r="B383" s="58" t="s">
        <v>5174</v>
      </c>
      <c r="C383" s="58" t="s">
        <v>1082</v>
      </c>
      <c r="D383" s="58" t="s">
        <v>1083</v>
      </c>
      <c r="E383" s="72" t="s">
        <v>1084</v>
      </c>
      <c r="F383" s="120" t="s">
        <v>1085</v>
      </c>
      <c r="G383" s="58" t="s">
        <v>399</v>
      </c>
      <c r="H383" s="58" t="s">
        <v>223</v>
      </c>
      <c r="I383" s="69">
        <v>44833</v>
      </c>
      <c r="J383" s="69">
        <v>44887</v>
      </c>
      <c r="K383" s="162" t="s">
        <v>45</v>
      </c>
      <c r="L383" s="140"/>
      <c r="M383" s="220" t="str">
        <f t="shared" ca="1" si="13"/>
        <v>Tilgjengelig</v>
      </c>
      <c r="N383" s="59" t="s">
        <v>5061</v>
      </c>
    </row>
    <row r="384" spans="1:14" ht="45" x14ac:dyDescent="0.25">
      <c r="A384" s="69">
        <v>44830</v>
      </c>
      <c r="B384" s="58"/>
      <c r="C384" s="58" t="s">
        <v>2352</v>
      </c>
      <c r="D384" s="58" t="s">
        <v>2353</v>
      </c>
      <c r="E384" s="72" t="s">
        <v>2354</v>
      </c>
      <c r="F384" s="120" t="s">
        <v>4772</v>
      </c>
      <c r="G384" s="58" t="s">
        <v>892</v>
      </c>
      <c r="H384" s="58" t="s">
        <v>216</v>
      </c>
      <c r="I384" s="69">
        <v>44830</v>
      </c>
      <c r="J384" s="69">
        <v>44895</v>
      </c>
      <c r="K384" s="162" t="s">
        <v>5254</v>
      </c>
      <c r="L384" s="140"/>
      <c r="M384" s="221" t="str">
        <f t="shared" ca="1" si="13"/>
        <v>Tilgjengelig</v>
      </c>
      <c r="N384" s="63"/>
    </row>
    <row r="385" spans="1:14" ht="30" x14ac:dyDescent="0.25">
      <c r="A385" s="69">
        <v>44827</v>
      </c>
      <c r="B385" s="58"/>
      <c r="C385" s="58" t="s">
        <v>127</v>
      </c>
      <c r="D385" s="58" t="s">
        <v>4447</v>
      </c>
      <c r="E385" s="72" t="s">
        <v>4448</v>
      </c>
      <c r="F385" s="120" t="s">
        <v>35</v>
      </c>
      <c r="G385" s="58" t="s">
        <v>1138</v>
      </c>
      <c r="H385" s="58" t="s">
        <v>216</v>
      </c>
      <c r="I385" s="69">
        <v>44756</v>
      </c>
      <c r="J385" s="69">
        <v>44841</v>
      </c>
      <c r="K385" s="162" t="s">
        <v>39</v>
      </c>
      <c r="L385" s="140"/>
      <c r="M385" s="221" t="str">
        <f t="shared" ca="1" si="13"/>
        <v>Tilgjengelig</v>
      </c>
      <c r="N385" s="22"/>
    </row>
    <row r="386" spans="1:14" ht="30" x14ac:dyDescent="0.25">
      <c r="A386" s="69">
        <v>44827</v>
      </c>
      <c r="B386" s="58"/>
      <c r="C386" s="58" t="s">
        <v>127</v>
      </c>
      <c r="D386" s="58" t="s">
        <v>3210</v>
      </c>
      <c r="E386" s="72" t="s">
        <v>3211</v>
      </c>
      <c r="F386" s="120" t="s">
        <v>35</v>
      </c>
      <c r="G386" s="58" t="s">
        <v>1043</v>
      </c>
      <c r="H386" s="58" t="s">
        <v>528</v>
      </c>
      <c r="I386" s="69">
        <v>44783</v>
      </c>
      <c r="J386" s="69">
        <v>44841</v>
      </c>
      <c r="K386" s="162" t="s">
        <v>41</v>
      </c>
      <c r="L386" s="140"/>
      <c r="M386" s="220" t="str">
        <f t="shared" ca="1" si="13"/>
        <v>Tilgjengelig</v>
      </c>
      <c r="N386" s="63"/>
    </row>
    <row r="387" spans="1:14" ht="30" x14ac:dyDescent="0.25">
      <c r="A387" s="69">
        <v>44827</v>
      </c>
      <c r="B387" s="58" t="s">
        <v>4815</v>
      </c>
      <c r="C387" s="58" t="s">
        <v>4747</v>
      </c>
      <c r="D387" s="58" t="s">
        <v>4748</v>
      </c>
      <c r="E387" s="72" t="s">
        <v>4749</v>
      </c>
      <c r="F387" s="120" t="s">
        <v>4750</v>
      </c>
      <c r="G387" s="58" t="s">
        <v>2749</v>
      </c>
      <c r="H387" s="58" t="s">
        <v>220</v>
      </c>
      <c r="I387" s="69">
        <v>44827</v>
      </c>
      <c r="J387" s="69">
        <v>44833</v>
      </c>
      <c r="K387" s="162" t="s">
        <v>41</v>
      </c>
      <c r="L387" s="140"/>
      <c r="M387" s="220" t="str">
        <f t="shared" ca="1" si="13"/>
        <v>Tilgjengelig</v>
      </c>
      <c r="N387" s="58" t="s">
        <v>4551</v>
      </c>
    </row>
    <row r="388" spans="1:14" ht="75" x14ac:dyDescent="0.25">
      <c r="A388" s="69">
        <v>44827</v>
      </c>
      <c r="B388" s="58" t="s">
        <v>4779</v>
      </c>
      <c r="C388" s="58" t="s">
        <v>2605</v>
      </c>
      <c r="D388" s="58" t="s">
        <v>2606</v>
      </c>
      <c r="E388" s="72" t="s">
        <v>2607</v>
      </c>
      <c r="F388" s="120" t="s">
        <v>2608</v>
      </c>
      <c r="G388" s="58" t="s">
        <v>386</v>
      </c>
      <c r="H388" s="58" t="s">
        <v>225</v>
      </c>
      <c r="I388" s="69">
        <v>44812</v>
      </c>
      <c r="J388" s="69">
        <v>44841</v>
      </c>
      <c r="K388" s="210" t="s">
        <v>512</v>
      </c>
      <c r="L388" s="140"/>
      <c r="M388" s="220" t="str">
        <f t="shared" ca="1" si="13"/>
        <v>Tilgjengelig</v>
      </c>
      <c r="N388" s="58" t="s">
        <v>4802</v>
      </c>
    </row>
    <row r="389" spans="1:14" ht="60" x14ac:dyDescent="0.25">
      <c r="A389" s="69">
        <v>44827</v>
      </c>
      <c r="B389" s="58"/>
      <c r="C389" s="58" t="s">
        <v>3161</v>
      </c>
      <c r="D389" s="58" t="s">
        <v>4735</v>
      </c>
      <c r="E389" s="72" t="s">
        <v>4736</v>
      </c>
      <c r="F389" s="120" t="s">
        <v>3164</v>
      </c>
      <c r="G389" s="58" t="s">
        <v>3165</v>
      </c>
      <c r="H389" s="58" t="s">
        <v>220</v>
      </c>
      <c r="I389" s="69">
        <v>44827</v>
      </c>
      <c r="J389" s="69">
        <v>44849</v>
      </c>
      <c r="K389" s="212" t="s">
        <v>4760</v>
      </c>
      <c r="L389" s="140"/>
      <c r="M389" s="220" t="str">
        <f t="shared" ca="1" si="13"/>
        <v>Tilgjengelig</v>
      </c>
      <c r="N389" s="22"/>
    </row>
    <row r="390" spans="1:14" ht="30" x14ac:dyDescent="0.25">
      <c r="A390" s="69">
        <v>44827</v>
      </c>
      <c r="B390" s="58"/>
      <c r="C390" s="58" t="s">
        <v>733</v>
      </c>
      <c r="D390" s="58" t="s">
        <v>4732</v>
      </c>
      <c r="E390" s="72" t="s">
        <v>4733</v>
      </c>
      <c r="F390" s="120" t="s">
        <v>734</v>
      </c>
      <c r="G390" s="58" t="s">
        <v>4734</v>
      </c>
      <c r="H390" s="58" t="s">
        <v>216</v>
      </c>
      <c r="I390" s="69">
        <v>44819</v>
      </c>
      <c r="J390" s="69">
        <v>44849</v>
      </c>
      <c r="K390" s="210" t="s">
        <v>512</v>
      </c>
      <c r="L390" s="140"/>
      <c r="M390" s="220" t="str">
        <f t="shared" ca="1" si="13"/>
        <v>Tilgjengelig</v>
      </c>
      <c r="N390" s="63"/>
    </row>
    <row r="391" spans="1:14" ht="30" x14ac:dyDescent="0.25">
      <c r="A391" s="69">
        <v>44827</v>
      </c>
      <c r="B391" s="58"/>
      <c r="C391" s="58" t="s">
        <v>4753</v>
      </c>
      <c r="D391" s="58" t="s">
        <v>4754</v>
      </c>
      <c r="E391" s="72" t="s">
        <v>4755</v>
      </c>
      <c r="F391" s="120" t="s">
        <v>4756</v>
      </c>
      <c r="G391" s="58" t="s">
        <v>391</v>
      </c>
      <c r="H391" s="58" t="s">
        <v>71</v>
      </c>
      <c r="I391" s="69">
        <v>44827</v>
      </c>
      <c r="J391" s="69">
        <v>44958</v>
      </c>
      <c r="K391" s="162" t="s">
        <v>512</v>
      </c>
      <c r="L391" s="140"/>
      <c r="M391" s="220" t="str">
        <f t="shared" ca="1" si="13"/>
        <v>Pågående mangel, med alternativer</v>
      </c>
      <c r="N391" s="22"/>
    </row>
    <row r="392" spans="1:14" ht="60" x14ac:dyDescent="0.25">
      <c r="A392" s="69">
        <v>44827</v>
      </c>
      <c r="B392" s="58"/>
      <c r="C392" s="58" t="s">
        <v>2686</v>
      </c>
      <c r="D392" s="58" t="s">
        <v>4745</v>
      </c>
      <c r="E392" s="72" t="s">
        <v>4746</v>
      </c>
      <c r="F392" s="120" t="s">
        <v>2689</v>
      </c>
      <c r="G392" s="58" t="s">
        <v>3165</v>
      </c>
      <c r="H392" s="58" t="s">
        <v>216</v>
      </c>
      <c r="I392" s="69">
        <v>44827</v>
      </c>
      <c r="J392" s="69">
        <v>44865</v>
      </c>
      <c r="K392" s="162" t="s">
        <v>39</v>
      </c>
      <c r="L392" s="140"/>
      <c r="M392" s="220" t="str">
        <f t="shared" ca="1" si="13"/>
        <v>Tilgjengelig</v>
      </c>
      <c r="N392" s="59"/>
    </row>
    <row r="393" spans="1:14" ht="60" x14ac:dyDescent="0.25">
      <c r="A393" s="69">
        <v>44827</v>
      </c>
      <c r="B393" s="58"/>
      <c r="C393" s="58" t="s">
        <v>2686</v>
      </c>
      <c r="D393" s="58" t="s">
        <v>4743</v>
      </c>
      <c r="E393" s="72" t="s">
        <v>4744</v>
      </c>
      <c r="F393" s="120" t="s">
        <v>2689</v>
      </c>
      <c r="G393" s="58" t="s">
        <v>3165</v>
      </c>
      <c r="H393" s="58" t="s">
        <v>216</v>
      </c>
      <c r="I393" s="69">
        <v>44827</v>
      </c>
      <c r="J393" s="69">
        <v>44865</v>
      </c>
      <c r="K393" s="162" t="s">
        <v>39</v>
      </c>
      <c r="L393" s="140"/>
      <c r="M393" s="220" t="str">
        <f t="shared" ca="1" si="13"/>
        <v>Tilgjengelig</v>
      </c>
      <c r="N393" s="63"/>
    </row>
    <row r="394" spans="1:14" ht="30" x14ac:dyDescent="0.25">
      <c r="A394" s="69">
        <v>44827</v>
      </c>
      <c r="B394" s="58"/>
      <c r="C394" s="58" t="s">
        <v>4753</v>
      </c>
      <c r="D394" s="58" t="s">
        <v>4757</v>
      </c>
      <c r="E394" s="72" t="s">
        <v>4758</v>
      </c>
      <c r="F394" s="120" t="s">
        <v>4756</v>
      </c>
      <c r="G394" s="58" t="s">
        <v>391</v>
      </c>
      <c r="H394" s="58" t="s">
        <v>71</v>
      </c>
      <c r="I394" s="69">
        <v>44827</v>
      </c>
      <c r="J394" s="69">
        <v>44958</v>
      </c>
      <c r="K394" s="162" t="s">
        <v>512</v>
      </c>
      <c r="L394" s="140"/>
      <c r="M394" s="220" t="str">
        <f t="shared" ca="1" si="13"/>
        <v>Pågående mangel, med alternativer</v>
      </c>
      <c r="N394" s="22"/>
    </row>
    <row r="395" spans="1:14" ht="60" x14ac:dyDescent="0.25">
      <c r="A395" s="69">
        <v>44827</v>
      </c>
      <c r="B395" s="58" t="s">
        <v>5455</v>
      </c>
      <c r="C395" s="58" t="s">
        <v>4737</v>
      </c>
      <c r="D395" s="58" t="s">
        <v>4741</v>
      </c>
      <c r="E395" s="72" t="s">
        <v>4742</v>
      </c>
      <c r="F395" s="120" t="s">
        <v>4740</v>
      </c>
      <c r="G395" s="58" t="s">
        <v>3165</v>
      </c>
      <c r="H395" s="58" t="s">
        <v>72</v>
      </c>
      <c r="I395" s="69">
        <v>44827</v>
      </c>
      <c r="J395" s="69">
        <v>44942</v>
      </c>
      <c r="K395" s="162" t="s">
        <v>5066</v>
      </c>
      <c r="L395" s="140"/>
      <c r="M395" s="220" t="str">
        <f t="shared" ref="M395:M426" ca="1" si="14">IF(AND(J395&gt;TODAY(),I395&lt;=TODAY()),"Pågående mangel, med alternativer","Tilgjengelig")</f>
        <v>Tilgjengelig</v>
      </c>
      <c r="N395" s="63" t="s">
        <v>5456</v>
      </c>
    </row>
    <row r="396" spans="1:14" ht="60" x14ac:dyDescent="0.25">
      <c r="A396" s="69">
        <v>44827</v>
      </c>
      <c r="B396" s="58" t="s">
        <v>5455</v>
      </c>
      <c r="C396" s="58" t="s">
        <v>4737</v>
      </c>
      <c r="D396" s="58" t="s">
        <v>4738</v>
      </c>
      <c r="E396" s="72" t="s">
        <v>4739</v>
      </c>
      <c r="F396" s="120" t="s">
        <v>4740</v>
      </c>
      <c r="G396" s="58" t="s">
        <v>3165</v>
      </c>
      <c r="H396" s="58" t="s">
        <v>72</v>
      </c>
      <c r="I396" s="69">
        <v>44827</v>
      </c>
      <c r="J396" s="69">
        <v>44942</v>
      </c>
      <c r="K396" s="162" t="s">
        <v>5066</v>
      </c>
      <c r="L396" s="140"/>
      <c r="M396" s="221" t="str">
        <f t="shared" ca="1" si="14"/>
        <v>Tilgjengelig</v>
      </c>
      <c r="N396" s="22" t="s">
        <v>5456</v>
      </c>
    </row>
    <row r="397" spans="1:14" ht="30" x14ac:dyDescent="0.25">
      <c r="A397" s="69">
        <v>44827</v>
      </c>
      <c r="B397" s="58"/>
      <c r="C397" s="58" t="s">
        <v>3773</v>
      </c>
      <c r="D397" s="58" t="s">
        <v>4751</v>
      </c>
      <c r="E397" s="72" t="s">
        <v>4752</v>
      </c>
      <c r="F397" s="120" t="s">
        <v>3776</v>
      </c>
      <c r="G397" s="58" t="s">
        <v>391</v>
      </c>
      <c r="H397" s="58" t="s">
        <v>71</v>
      </c>
      <c r="I397" s="69">
        <v>44818</v>
      </c>
      <c r="J397" s="69">
        <v>44895</v>
      </c>
      <c r="K397" s="162" t="s">
        <v>39</v>
      </c>
      <c r="L397" s="140"/>
      <c r="M397" s="220" t="str">
        <f t="shared" ca="1" si="14"/>
        <v>Tilgjengelig</v>
      </c>
      <c r="N397" s="59"/>
    </row>
    <row r="398" spans="1:14" ht="30" x14ac:dyDescent="0.25">
      <c r="A398" s="69">
        <v>44826</v>
      </c>
      <c r="B398" s="58"/>
      <c r="C398" s="58" t="s">
        <v>4214</v>
      </c>
      <c r="D398" s="58" t="s">
        <v>4248</v>
      </c>
      <c r="E398" s="72" t="s">
        <v>4249</v>
      </c>
      <c r="F398" s="120" t="s">
        <v>4217</v>
      </c>
      <c r="G398" s="58" t="s">
        <v>451</v>
      </c>
      <c r="H398" s="58" t="s">
        <v>528</v>
      </c>
      <c r="I398" s="69">
        <v>44713</v>
      </c>
      <c r="J398" s="69">
        <v>44859</v>
      </c>
      <c r="K398" s="162" t="s">
        <v>39</v>
      </c>
      <c r="L398" s="140"/>
      <c r="M398" s="220" t="str">
        <f t="shared" ca="1" si="14"/>
        <v>Tilgjengelig</v>
      </c>
      <c r="N398" s="59"/>
    </row>
    <row r="399" spans="1:14" ht="45" x14ac:dyDescent="0.25">
      <c r="A399" s="69">
        <v>44826</v>
      </c>
      <c r="B399" s="58"/>
      <c r="C399" s="58" t="s">
        <v>2100</v>
      </c>
      <c r="D399" s="58" t="s">
        <v>4726</v>
      </c>
      <c r="E399" s="72" t="s">
        <v>4727</v>
      </c>
      <c r="F399" s="120" t="s">
        <v>2103</v>
      </c>
      <c r="G399" s="58" t="s">
        <v>550</v>
      </c>
      <c r="H399" s="58" t="s">
        <v>216</v>
      </c>
      <c r="I399" s="69">
        <v>44815</v>
      </c>
      <c r="J399" s="69">
        <v>44836</v>
      </c>
      <c r="K399" s="162" t="s">
        <v>512</v>
      </c>
      <c r="L399" s="140"/>
      <c r="M399" s="220" t="str">
        <f t="shared" ca="1" si="14"/>
        <v>Tilgjengelig</v>
      </c>
      <c r="N399" s="63"/>
    </row>
    <row r="400" spans="1:14" ht="30" x14ac:dyDescent="0.25">
      <c r="A400" s="69">
        <v>44826</v>
      </c>
      <c r="B400" s="58"/>
      <c r="C400" s="58" t="s">
        <v>1973</v>
      </c>
      <c r="D400" s="58" t="s">
        <v>4720</v>
      </c>
      <c r="E400" s="72" t="s">
        <v>4721</v>
      </c>
      <c r="F400" s="120" t="s">
        <v>1976</v>
      </c>
      <c r="G400" s="58" t="s">
        <v>1977</v>
      </c>
      <c r="H400" s="58" t="s">
        <v>220</v>
      </c>
      <c r="I400" s="69">
        <v>44820</v>
      </c>
      <c r="J400" s="69">
        <v>44866</v>
      </c>
      <c r="K400" s="162" t="s">
        <v>45</v>
      </c>
      <c r="L400" s="140"/>
      <c r="M400" s="221" t="str">
        <f t="shared" ca="1" si="14"/>
        <v>Tilgjengelig</v>
      </c>
      <c r="N400" s="22"/>
    </row>
    <row r="401" spans="1:14" ht="30" x14ac:dyDescent="0.25">
      <c r="A401" s="69">
        <v>44826</v>
      </c>
      <c r="B401" s="58"/>
      <c r="C401" s="58" t="s">
        <v>127</v>
      </c>
      <c r="D401" s="58" t="s">
        <v>4715</v>
      </c>
      <c r="E401" s="72" t="s">
        <v>4716</v>
      </c>
      <c r="F401" s="120" t="s">
        <v>4717</v>
      </c>
      <c r="G401" s="58" t="s">
        <v>1043</v>
      </c>
      <c r="H401" s="58" t="s">
        <v>528</v>
      </c>
      <c r="I401" s="69">
        <v>44774</v>
      </c>
      <c r="J401" s="69">
        <v>44849</v>
      </c>
      <c r="K401" s="162" t="s">
        <v>41</v>
      </c>
      <c r="L401" s="140"/>
      <c r="M401" s="220" t="str">
        <f t="shared" ca="1" si="14"/>
        <v>Tilgjengelig</v>
      </c>
      <c r="N401" s="59"/>
    </row>
    <row r="402" spans="1:14" ht="30" x14ac:dyDescent="0.25">
      <c r="A402" s="69">
        <v>44826</v>
      </c>
      <c r="B402" s="58"/>
      <c r="C402" s="58" t="s">
        <v>4722</v>
      </c>
      <c r="D402" s="58" t="s">
        <v>4723</v>
      </c>
      <c r="E402" s="72" t="s">
        <v>4724</v>
      </c>
      <c r="F402" s="120" t="s">
        <v>4725</v>
      </c>
      <c r="G402" s="58" t="s">
        <v>550</v>
      </c>
      <c r="H402" s="58" t="s">
        <v>216</v>
      </c>
      <c r="I402" s="69">
        <v>44815</v>
      </c>
      <c r="J402" s="69">
        <v>44834</v>
      </c>
      <c r="K402" s="162" t="s">
        <v>512</v>
      </c>
      <c r="L402" s="140"/>
      <c r="M402" s="220" t="str">
        <f t="shared" ca="1" si="14"/>
        <v>Tilgjengelig</v>
      </c>
      <c r="N402" s="63"/>
    </row>
    <row r="403" spans="1:14" ht="210" x14ac:dyDescent="0.25">
      <c r="A403" s="69">
        <v>44826</v>
      </c>
      <c r="B403" s="58" t="s">
        <v>5370</v>
      </c>
      <c r="C403" s="58" t="s">
        <v>1531</v>
      </c>
      <c r="D403" s="58" t="s">
        <v>1532</v>
      </c>
      <c r="E403" s="72" t="s">
        <v>1533</v>
      </c>
      <c r="F403" s="120" t="s">
        <v>1534</v>
      </c>
      <c r="G403" s="58" t="s">
        <v>550</v>
      </c>
      <c r="H403" s="58" t="s">
        <v>216</v>
      </c>
      <c r="I403" s="69">
        <v>44808</v>
      </c>
      <c r="J403" s="69">
        <v>44953</v>
      </c>
      <c r="K403" s="162" t="s">
        <v>44</v>
      </c>
      <c r="L403" s="140" t="s">
        <v>5096</v>
      </c>
      <c r="M403" s="220" t="str">
        <f t="shared" ca="1" si="14"/>
        <v>Tilgjengelig</v>
      </c>
      <c r="N403" s="58" t="s">
        <v>5400</v>
      </c>
    </row>
    <row r="404" spans="1:14" ht="30" x14ac:dyDescent="0.25">
      <c r="A404" s="69">
        <v>44826</v>
      </c>
      <c r="B404" s="58"/>
      <c r="C404" s="58" t="s">
        <v>1973</v>
      </c>
      <c r="D404" s="58" t="s">
        <v>1974</v>
      </c>
      <c r="E404" s="72" t="s">
        <v>1975</v>
      </c>
      <c r="F404" s="120" t="s">
        <v>1976</v>
      </c>
      <c r="G404" s="58" t="s">
        <v>1977</v>
      </c>
      <c r="H404" s="58" t="s">
        <v>220</v>
      </c>
      <c r="I404" s="69">
        <v>44826</v>
      </c>
      <c r="J404" s="69">
        <v>44894</v>
      </c>
      <c r="K404" s="162" t="s">
        <v>44</v>
      </c>
      <c r="L404" s="140" t="s">
        <v>5423</v>
      </c>
      <c r="M404" s="220" t="str">
        <f t="shared" ca="1" si="14"/>
        <v>Tilgjengelig</v>
      </c>
      <c r="N404" s="22"/>
    </row>
    <row r="405" spans="1:14" ht="45" x14ac:dyDescent="0.25">
      <c r="A405" s="69">
        <v>44825</v>
      </c>
      <c r="B405" s="58" t="s">
        <v>5055</v>
      </c>
      <c r="C405" s="58" t="s">
        <v>2271</v>
      </c>
      <c r="D405" s="58" t="s">
        <v>3459</v>
      </c>
      <c r="E405" s="72" t="s">
        <v>3460</v>
      </c>
      <c r="F405" s="120" t="s">
        <v>2274</v>
      </c>
      <c r="G405" s="58" t="s">
        <v>62</v>
      </c>
      <c r="H405" s="58" t="s">
        <v>223</v>
      </c>
      <c r="I405" s="69">
        <v>44825</v>
      </c>
      <c r="J405" s="69">
        <v>44853</v>
      </c>
      <c r="K405" s="162" t="s">
        <v>512</v>
      </c>
      <c r="L405" s="140"/>
      <c r="M405" s="220" t="str">
        <f t="shared" ca="1" si="14"/>
        <v>Tilgjengelig</v>
      </c>
      <c r="N405" s="63" t="s">
        <v>5056</v>
      </c>
    </row>
    <row r="406" spans="1:14" ht="60" x14ac:dyDescent="0.25">
      <c r="A406" s="69">
        <v>44825</v>
      </c>
      <c r="B406" s="58"/>
      <c r="C406" s="58" t="s">
        <v>4700</v>
      </c>
      <c r="D406" s="58" t="s">
        <v>4701</v>
      </c>
      <c r="E406" s="72" t="s">
        <v>4702</v>
      </c>
      <c r="F406" s="120" t="s">
        <v>595</v>
      </c>
      <c r="G406" s="58" t="s">
        <v>62</v>
      </c>
      <c r="H406" s="58" t="s">
        <v>216</v>
      </c>
      <c r="I406" s="69">
        <v>44844</v>
      </c>
      <c r="J406" s="69">
        <v>44872</v>
      </c>
      <c r="K406" s="162" t="s">
        <v>4760</v>
      </c>
      <c r="L406" s="140"/>
      <c r="M406" s="220" t="str">
        <f t="shared" ca="1" si="14"/>
        <v>Tilgjengelig</v>
      </c>
      <c r="N406" s="58"/>
    </row>
    <row r="407" spans="1:14" ht="45" x14ac:dyDescent="0.25">
      <c r="A407" s="69">
        <v>44825</v>
      </c>
      <c r="B407" s="58"/>
      <c r="C407" s="58" t="s">
        <v>133</v>
      </c>
      <c r="D407" s="58" t="s">
        <v>2974</v>
      </c>
      <c r="E407" s="72" t="s">
        <v>2975</v>
      </c>
      <c r="F407" s="120" t="s">
        <v>2976</v>
      </c>
      <c r="G407" s="58" t="s">
        <v>2977</v>
      </c>
      <c r="H407" s="58" t="s">
        <v>216</v>
      </c>
      <c r="I407" s="69">
        <v>44827</v>
      </c>
      <c r="J407" s="69">
        <v>44972</v>
      </c>
      <c r="K407" s="162" t="s">
        <v>44</v>
      </c>
      <c r="L407" s="140" t="s">
        <v>4918</v>
      </c>
      <c r="M407" s="220" t="str">
        <f t="shared" ca="1" si="14"/>
        <v>Pågående mangel, med alternativer</v>
      </c>
      <c r="N407" s="22"/>
    </row>
    <row r="408" spans="1:14" ht="75" x14ac:dyDescent="0.25">
      <c r="A408" s="69">
        <v>44824</v>
      </c>
      <c r="B408" s="58" t="s">
        <v>4908</v>
      </c>
      <c r="C408" s="58" t="s">
        <v>1496</v>
      </c>
      <c r="D408" s="58" t="s">
        <v>4686</v>
      </c>
      <c r="E408" s="72" t="s">
        <v>4687</v>
      </c>
      <c r="F408" s="120" t="s">
        <v>1499</v>
      </c>
      <c r="G408" s="58" t="s">
        <v>386</v>
      </c>
      <c r="H408" s="58" t="s">
        <v>72</v>
      </c>
      <c r="I408" s="69">
        <v>44819</v>
      </c>
      <c r="J408" s="69">
        <v>44853</v>
      </c>
      <c r="K408" s="162" t="s">
        <v>512</v>
      </c>
      <c r="L408" s="140"/>
      <c r="M408" s="220" t="str">
        <f t="shared" ca="1" si="14"/>
        <v>Tilgjengelig</v>
      </c>
      <c r="N408" s="63" t="s">
        <v>4912</v>
      </c>
    </row>
    <row r="409" spans="1:14" ht="30" x14ac:dyDescent="0.25">
      <c r="A409" s="69">
        <v>44824</v>
      </c>
      <c r="B409" s="58" t="s">
        <v>4779</v>
      </c>
      <c r="C409" s="58" t="s">
        <v>3387</v>
      </c>
      <c r="D409" s="58" t="s">
        <v>3388</v>
      </c>
      <c r="E409" s="72" t="s">
        <v>3389</v>
      </c>
      <c r="F409" s="120" t="s">
        <v>3390</v>
      </c>
      <c r="G409" s="58" t="s">
        <v>386</v>
      </c>
      <c r="H409" s="58" t="s">
        <v>220</v>
      </c>
      <c r="I409" s="69">
        <v>44819</v>
      </c>
      <c r="J409" s="69">
        <v>44848</v>
      </c>
      <c r="K409" s="162" t="s">
        <v>512</v>
      </c>
      <c r="L409" s="140"/>
      <c r="M409" s="220" t="str">
        <f t="shared" ca="1" si="14"/>
        <v>Tilgjengelig</v>
      </c>
      <c r="N409" s="58" t="s">
        <v>4801</v>
      </c>
    </row>
    <row r="410" spans="1:14" ht="30" x14ac:dyDescent="0.25">
      <c r="A410" s="69">
        <v>44824</v>
      </c>
      <c r="B410" s="58" t="s">
        <v>4908</v>
      </c>
      <c r="C410" s="58" t="s">
        <v>2686</v>
      </c>
      <c r="D410" s="58" t="s">
        <v>2982</v>
      </c>
      <c r="E410" s="72" t="s">
        <v>2983</v>
      </c>
      <c r="F410" s="120" t="s">
        <v>2689</v>
      </c>
      <c r="G410" s="58" t="s">
        <v>396</v>
      </c>
      <c r="H410" s="58" t="s">
        <v>225</v>
      </c>
      <c r="I410" s="69">
        <v>44658</v>
      </c>
      <c r="J410" s="69">
        <v>44865</v>
      </c>
      <c r="K410" s="210" t="s">
        <v>39</v>
      </c>
      <c r="L410" s="140"/>
      <c r="M410" s="220" t="str">
        <f t="shared" ca="1" si="14"/>
        <v>Tilgjengelig</v>
      </c>
      <c r="N410" s="58" t="s">
        <v>4551</v>
      </c>
    </row>
    <row r="411" spans="1:14" ht="45" x14ac:dyDescent="0.25">
      <c r="A411" s="69">
        <v>44824</v>
      </c>
      <c r="B411" s="58"/>
      <c r="C411" s="58" t="s">
        <v>4691</v>
      </c>
      <c r="D411" s="58" t="s">
        <v>4692</v>
      </c>
      <c r="E411" s="72" t="s">
        <v>4693</v>
      </c>
      <c r="F411" s="120" t="s">
        <v>4694</v>
      </c>
      <c r="G411" s="58" t="s">
        <v>416</v>
      </c>
      <c r="H411" s="58" t="s">
        <v>220</v>
      </c>
      <c r="I411" s="69">
        <v>44835</v>
      </c>
      <c r="J411" s="69">
        <v>44866</v>
      </c>
      <c r="K411" s="162" t="s">
        <v>44</v>
      </c>
      <c r="L411" s="140" t="s">
        <v>4890</v>
      </c>
      <c r="M411" s="220" t="str">
        <f t="shared" ca="1" si="14"/>
        <v>Tilgjengelig</v>
      </c>
      <c r="N411" s="58"/>
    </row>
    <row r="412" spans="1:14" ht="30" x14ac:dyDescent="0.25">
      <c r="A412" s="69">
        <v>44823</v>
      </c>
      <c r="B412" s="58" t="s">
        <v>4688</v>
      </c>
      <c r="C412" s="58" t="s">
        <v>4466</v>
      </c>
      <c r="D412" s="58" t="s">
        <v>4467</v>
      </c>
      <c r="E412" s="72" t="s">
        <v>4468</v>
      </c>
      <c r="F412" s="120" t="s">
        <v>4469</v>
      </c>
      <c r="G412" s="58" t="s">
        <v>3298</v>
      </c>
      <c r="H412" s="58" t="s">
        <v>216</v>
      </c>
      <c r="I412" s="69">
        <v>44823</v>
      </c>
      <c r="J412" s="69">
        <v>44836</v>
      </c>
      <c r="K412" s="162" t="s">
        <v>512</v>
      </c>
      <c r="L412" s="140"/>
      <c r="M412" s="221" t="str">
        <f t="shared" ca="1" si="14"/>
        <v>Tilgjengelig</v>
      </c>
      <c r="N412" s="22" t="s">
        <v>4564</v>
      </c>
    </row>
    <row r="413" spans="1:14" ht="30" x14ac:dyDescent="0.25">
      <c r="A413" s="69">
        <v>44823</v>
      </c>
      <c r="B413" s="58"/>
      <c r="C413" s="58" t="s">
        <v>4466</v>
      </c>
      <c r="D413" s="58" t="s">
        <v>4673</v>
      </c>
      <c r="E413" s="72" t="s">
        <v>4674</v>
      </c>
      <c r="F413" s="120" t="s">
        <v>4469</v>
      </c>
      <c r="G413" s="58" t="s">
        <v>3298</v>
      </c>
      <c r="H413" s="58" t="s">
        <v>224</v>
      </c>
      <c r="I413" s="69">
        <v>44819</v>
      </c>
      <c r="J413" s="69">
        <v>44836</v>
      </c>
      <c r="K413" s="162" t="s">
        <v>512</v>
      </c>
      <c r="L413" s="140"/>
      <c r="M413" s="220" t="str">
        <f t="shared" ca="1" si="14"/>
        <v>Tilgjengelig</v>
      </c>
      <c r="N413" s="63"/>
    </row>
    <row r="414" spans="1:14" ht="30" x14ac:dyDescent="0.25">
      <c r="A414" s="69">
        <v>44823</v>
      </c>
      <c r="B414" s="58"/>
      <c r="C414" s="58" t="s">
        <v>4681</v>
      </c>
      <c r="D414" s="58" t="s">
        <v>4682</v>
      </c>
      <c r="E414" s="72" t="s">
        <v>4683</v>
      </c>
      <c r="F414" s="120" t="s">
        <v>4684</v>
      </c>
      <c r="G414" s="58" t="s">
        <v>4685</v>
      </c>
      <c r="H414" s="58" t="s">
        <v>223</v>
      </c>
      <c r="I414" s="69">
        <v>44835</v>
      </c>
      <c r="J414" s="69">
        <v>44896</v>
      </c>
      <c r="K414" s="162" t="s">
        <v>44</v>
      </c>
      <c r="L414" s="140" t="s">
        <v>4731</v>
      </c>
      <c r="M414" s="221" t="str">
        <f t="shared" ca="1" si="14"/>
        <v>Tilgjengelig</v>
      </c>
      <c r="N414" s="58"/>
    </row>
    <row r="415" spans="1:14" ht="60" x14ac:dyDescent="0.25">
      <c r="A415" s="69">
        <v>44820</v>
      </c>
      <c r="B415" s="58" t="s">
        <v>4900</v>
      </c>
      <c r="C415" s="58" t="s">
        <v>2697</v>
      </c>
      <c r="D415" s="58" t="s">
        <v>2702</v>
      </c>
      <c r="E415" s="72" t="s">
        <v>2703</v>
      </c>
      <c r="F415" s="120" t="s">
        <v>2700</v>
      </c>
      <c r="G415" s="58" t="s">
        <v>2701</v>
      </c>
      <c r="H415" s="58" t="s">
        <v>220</v>
      </c>
      <c r="I415" s="69">
        <v>44823</v>
      </c>
      <c r="J415" s="69">
        <v>44838</v>
      </c>
      <c r="K415" s="162" t="s">
        <v>512</v>
      </c>
      <c r="L415" s="140"/>
      <c r="M415" s="221" t="str">
        <f t="shared" ca="1" si="14"/>
        <v>Tilgjengelig</v>
      </c>
      <c r="N415" s="22" t="s">
        <v>4523</v>
      </c>
    </row>
    <row r="416" spans="1:14" ht="75" x14ac:dyDescent="0.25">
      <c r="A416" s="69">
        <v>44820</v>
      </c>
      <c r="B416" s="58" t="s">
        <v>4993</v>
      </c>
      <c r="C416" s="58" t="s">
        <v>534</v>
      </c>
      <c r="D416" s="58" t="s">
        <v>1008</v>
      </c>
      <c r="E416" s="72" t="s">
        <v>1009</v>
      </c>
      <c r="F416" s="120" t="s">
        <v>535</v>
      </c>
      <c r="G416" s="58" t="s">
        <v>950</v>
      </c>
      <c r="H416" s="58" t="s">
        <v>72</v>
      </c>
      <c r="I416" s="69">
        <v>44820</v>
      </c>
      <c r="J416" s="69">
        <v>44858</v>
      </c>
      <c r="K416" s="162" t="s">
        <v>41</v>
      </c>
      <c r="L416" s="140"/>
      <c r="M416" s="220" t="str">
        <f t="shared" ca="1" si="14"/>
        <v>Tilgjengelig</v>
      </c>
      <c r="N416" s="63" t="s">
        <v>4994</v>
      </c>
    </row>
    <row r="417" spans="1:14" ht="165" x14ac:dyDescent="0.25">
      <c r="A417" s="69">
        <v>44820</v>
      </c>
      <c r="B417" s="58" t="s">
        <v>5427</v>
      </c>
      <c r="C417" s="58" t="s">
        <v>3870</v>
      </c>
      <c r="D417" s="58" t="s">
        <v>3871</v>
      </c>
      <c r="E417" s="72" t="s">
        <v>3872</v>
      </c>
      <c r="F417" s="120" t="s">
        <v>3873</v>
      </c>
      <c r="G417" s="58" t="s">
        <v>950</v>
      </c>
      <c r="H417" s="58" t="s">
        <v>72</v>
      </c>
      <c r="I417" s="69">
        <v>44820</v>
      </c>
      <c r="J417" s="69">
        <v>44904</v>
      </c>
      <c r="K417" s="210" t="s">
        <v>39</v>
      </c>
      <c r="L417" s="140"/>
      <c r="M417" s="220" t="str">
        <f t="shared" ca="1" si="14"/>
        <v>Tilgjengelig</v>
      </c>
      <c r="N417" s="22" t="s">
        <v>5429</v>
      </c>
    </row>
    <row r="418" spans="1:14" ht="60" x14ac:dyDescent="0.25">
      <c r="A418" s="69">
        <v>44820</v>
      </c>
      <c r="B418" s="58"/>
      <c r="C418" s="58" t="s">
        <v>2697</v>
      </c>
      <c r="D418" s="58" t="s">
        <v>2698</v>
      </c>
      <c r="E418" s="72" t="s">
        <v>2699</v>
      </c>
      <c r="F418" s="120" t="s">
        <v>2700</v>
      </c>
      <c r="G418" s="58" t="s">
        <v>2701</v>
      </c>
      <c r="H418" s="58" t="s">
        <v>220</v>
      </c>
      <c r="I418" s="69">
        <v>44827</v>
      </c>
      <c r="J418" s="69">
        <v>44865</v>
      </c>
      <c r="K418" s="162" t="s">
        <v>3205</v>
      </c>
      <c r="L418" s="140"/>
      <c r="M418" s="220" t="str">
        <f t="shared" ca="1" si="14"/>
        <v>Tilgjengelig</v>
      </c>
      <c r="N418" s="63"/>
    </row>
    <row r="419" spans="1:14" ht="120" x14ac:dyDescent="0.25">
      <c r="A419" s="69">
        <v>44820</v>
      </c>
      <c r="B419" s="58" t="s">
        <v>5487</v>
      </c>
      <c r="C419" s="58" t="s">
        <v>164</v>
      </c>
      <c r="D419" s="58" t="s">
        <v>4659</v>
      </c>
      <c r="E419" s="72" t="s">
        <v>4660</v>
      </c>
      <c r="F419" s="120" t="s">
        <v>165</v>
      </c>
      <c r="G419" s="58" t="s">
        <v>950</v>
      </c>
      <c r="H419" s="58" t="s">
        <v>72</v>
      </c>
      <c r="I419" s="69">
        <v>44820</v>
      </c>
      <c r="J419" s="69">
        <v>44928</v>
      </c>
      <c r="K419" s="162" t="s">
        <v>39</v>
      </c>
      <c r="L419" s="140"/>
      <c r="M419" s="220" t="str">
        <f t="shared" ca="1" si="14"/>
        <v>Tilgjengelig</v>
      </c>
      <c r="N419" s="58" t="s">
        <v>5489</v>
      </c>
    </row>
    <row r="420" spans="1:14" ht="45" x14ac:dyDescent="0.25">
      <c r="A420" s="69">
        <v>44820</v>
      </c>
      <c r="B420" s="58"/>
      <c r="C420" s="58" t="s">
        <v>4663</v>
      </c>
      <c r="D420" s="58" t="s">
        <v>4664</v>
      </c>
      <c r="E420" s="72" t="s">
        <v>4665</v>
      </c>
      <c r="F420" s="120" t="s">
        <v>4666</v>
      </c>
      <c r="G420" s="58" t="s">
        <v>4667</v>
      </c>
      <c r="H420" s="58" t="s">
        <v>72</v>
      </c>
      <c r="I420" s="69">
        <v>44805</v>
      </c>
      <c r="J420" s="69">
        <v>45170</v>
      </c>
      <c r="K420" s="162" t="s">
        <v>39</v>
      </c>
      <c r="L420" s="140"/>
      <c r="M420" s="220" t="str">
        <f t="shared" ca="1" si="14"/>
        <v>Pågående mangel, med alternativer</v>
      </c>
      <c r="N420" s="58"/>
    </row>
    <row r="421" spans="1:14" ht="30" x14ac:dyDescent="0.25">
      <c r="A421" s="69">
        <v>44819</v>
      </c>
      <c r="B421" s="58"/>
      <c r="C421" s="58" t="s">
        <v>1148</v>
      </c>
      <c r="D421" s="58" t="s">
        <v>4639</v>
      </c>
      <c r="E421" s="72" t="s">
        <v>4640</v>
      </c>
      <c r="F421" s="120" t="s">
        <v>1151</v>
      </c>
      <c r="G421" s="58" t="s">
        <v>3455</v>
      </c>
      <c r="H421" s="58" t="s">
        <v>528</v>
      </c>
      <c r="I421" s="69">
        <v>44809</v>
      </c>
      <c r="J421" s="69">
        <v>44841</v>
      </c>
      <c r="K421" s="162" t="s">
        <v>44</v>
      </c>
      <c r="L421" s="140" t="s">
        <v>1177</v>
      </c>
      <c r="M421" s="220" t="str">
        <f t="shared" ca="1" si="14"/>
        <v>Tilgjengelig</v>
      </c>
      <c r="N421" s="58"/>
    </row>
    <row r="422" spans="1:14" ht="75" x14ac:dyDescent="0.25">
      <c r="A422" s="69">
        <v>44819</v>
      </c>
      <c r="B422" s="69">
        <v>44832</v>
      </c>
      <c r="C422" s="58" t="s">
        <v>4827</v>
      </c>
      <c r="D422" s="58" t="s">
        <v>4826</v>
      </c>
      <c r="E422" s="72" t="s">
        <v>4828</v>
      </c>
      <c r="F422" s="120" t="s">
        <v>4829</v>
      </c>
      <c r="G422" s="58" t="s">
        <v>4830</v>
      </c>
      <c r="H422" s="58" t="s">
        <v>223</v>
      </c>
      <c r="I422" s="69">
        <v>44822</v>
      </c>
      <c r="J422" s="69">
        <v>44832</v>
      </c>
      <c r="K422" s="162" t="s">
        <v>512</v>
      </c>
      <c r="L422" s="140"/>
      <c r="M422" s="220" t="str">
        <f t="shared" ca="1" si="14"/>
        <v>Tilgjengelig</v>
      </c>
      <c r="N422" s="58" t="s">
        <v>4831</v>
      </c>
    </row>
    <row r="423" spans="1:14" ht="30" x14ac:dyDescent="0.25">
      <c r="A423" s="69">
        <v>44818</v>
      </c>
      <c r="B423" s="58" t="s">
        <v>4933</v>
      </c>
      <c r="C423" s="58" t="s">
        <v>4632</v>
      </c>
      <c r="D423" s="58" t="s">
        <v>4633</v>
      </c>
      <c r="E423" s="72" t="s">
        <v>4634</v>
      </c>
      <c r="F423" s="120" t="s">
        <v>4635</v>
      </c>
      <c r="G423" s="58" t="s">
        <v>62</v>
      </c>
      <c r="H423" s="58" t="s">
        <v>216</v>
      </c>
      <c r="I423" s="69">
        <v>44826</v>
      </c>
      <c r="J423" s="69">
        <v>44840</v>
      </c>
      <c r="K423" s="162" t="s">
        <v>512</v>
      </c>
      <c r="L423" s="140"/>
      <c r="M423" s="220" t="str">
        <f t="shared" ca="1" si="14"/>
        <v>Tilgjengelig</v>
      </c>
      <c r="N423" s="58" t="s">
        <v>4909</v>
      </c>
    </row>
    <row r="424" spans="1:14" ht="30" x14ac:dyDescent="0.25">
      <c r="A424" s="69">
        <v>44818</v>
      </c>
      <c r="B424" s="58" t="s">
        <v>4779</v>
      </c>
      <c r="C424" s="58" t="s">
        <v>2724</v>
      </c>
      <c r="D424" s="58" t="s">
        <v>2725</v>
      </c>
      <c r="E424" s="72" t="s">
        <v>2726</v>
      </c>
      <c r="F424" s="120" t="s">
        <v>2727</v>
      </c>
      <c r="G424" s="58" t="s">
        <v>2728</v>
      </c>
      <c r="H424" s="58" t="s">
        <v>220</v>
      </c>
      <c r="I424" s="69">
        <v>44811</v>
      </c>
      <c r="J424" s="69">
        <v>44831</v>
      </c>
      <c r="K424" s="162" t="s">
        <v>512</v>
      </c>
      <c r="L424" s="140"/>
      <c r="M424" s="220" t="str">
        <f t="shared" ca="1" si="14"/>
        <v>Tilgjengelig</v>
      </c>
      <c r="N424" s="58" t="s">
        <v>3745</v>
      </c>
    </row>
    <row r="425" spans="1:14" ht="30" x14ac:dyDescent="0.25">
      <c r="A425" s="69">
        <v>44818</v>
      </c>
      <c r="B425" s="58"/>
      <c r="C425" s="58" t="s">
        <v>795</v>
      </c>
      <c r="D425" s="58" t="s">
        <v>1605</v>
      </c>
      <c r="E425" s="72" t="s">
        <v>1606</v>
      </c>
      <c r="F425" s="120" t="s">
        <v>796</v>
      </c>
      <c r="G425" s="58" t="s">
        <v>444</v>
      </c>
      <c r="H425" s="58" t="s">
        <v>72</v>
      </c>
      <c r="I425" s="69">
        <v>44790</v>
      </c>
      <c r="J425" s="69">
        <v>44824</v>
      </c>
      <c r="K425" s="162" t="s">
        <v>512</v>
      </c>
      <c r="L425" s="140"/>
      <c r="M425" s="220" t="str">
        <f t="shared" ca="1" si="14"/>
        <v>Tilgjengelig</v>
      </c>
      <c r="N425" s="58"/>
    </row>
    <row r="426" spans="1:14" ht="30" x14ac:dyDescent="0.25">
      <c r="A426" s="69">
        <v>44818</v>
      </c>
      <c r="B426" s="58"/>
      <c r="C426" s="58" t="s">
        <v>1913</v>
      </c>
      <c r="D426" s="58" t="s">
        <v>4622</v>
      </c>
      <c r="E426" s="72" t="s">
        <v>4623</v>
      </c>
      <c r="F426" s="120" t="s">
        <v>1916</v>
      </c>
      <c r="G426" s="58" t="s">
        <v>2057</v>
      </c>
      <c r="H426" s="58" t="s">
        <v>216</v>
      </c>
      <c r="I426" s="69">
        <v>44818</v>
      </c>
      <c r="J426" s="69">
        <v>44834</v>
      </c>
      <c r="K426" s="162" t="s">
        <v>512</v>
      </c>
      <c r="L426" s="140"/>
      <c r="M426" s="220" t="str">
        <f t="shared" ca="1" si="14"/>
        <v>Tilgjengelig</v>
      </c>
      <c r="N426" s="58"/>
    </row>
    <row r="427" spans="1:14" ht="30" x14ac:dyDescent="0.25">
      <c r="A427" s="69">
        <v>44818</v>
      </c>
      <c r="B427" s="58"/>
      <c r="C427" s="58" t="s">
        <v>4516</v>
      </c>
      <c r="D427" s="58" t="s">
        <v>4624</v>
      </c>
      <c r="E427" s="72" t="s">
        <v>4625</v>
      </c>
      <c r="F427" s="120" t="s">
        <v>4519</v>
      </c>
      <c r="G427" s="58" t="s">
        <v>444</v>
      </c>
      <c r="H427" s="58" t="s">
        <v>72</v>
      </c>
      <c r="I427" s="69">
        <v>44811</v>
      </c>
      <c r="J427" s="69">
        <v>44872</v>
      </c>
      <c r="K427" s="162" t="s">
        <v>512</v>
      </c>
      <c r="L427" s="140"/>
      <c r="M427" s="220" t="str">
        <f t="shared" ref="M427:M458" ca="1" si="15">IF(AND(J427&gt;TODAY(),I427&lt;=TODAY()),"Pågående mangel, med alternativer","Tilgjengelig")</f>
        <v>Tilgjengelig</v>
      </c>
      <c r="N427" s="58"/>
    </row>
    <row r="428" spans="1:14" ht="75" x14ac:dyDescent="0.25">
      <c r="A428" s="69">
        <v>44818</v>
      </c>
      <c r="B428" s="58" t="s">
        <v>5658</v>
      </c>
      <c r="C428" s="58" t="s">
        <v>1373</v>
      </c>
      <c r="D428" s="58" t="s">
        <v>4626</v>
      </c>
      <c r="E428" s="72" t="s">
        <v>4627</v>
      </c>
      <c r="F428" s="120" t="s">
        <v>951</v>
      </c>
      <c r="G428" s="58" t="s">
        <v>444</v>
      </c>
      <c r="H428" s="58" t="s">
        <v>223</v>
      </c>
      <c r="I428" s="69">
        <v>44818</v>
      </c>
      <c r="J428" s="69">
        <v>44977</v>
      </c>
      <c r="K428" s="162" t="s">
        <v>44</v>
      </c>
      <c r="L428" s="140" t="s">
        <v>4799</v>
      </c>
      <c r="M428" s="220" t="str">
        <f t="shared" ca="1" si="15"/>
        <v>Pågående mangel, med alternativer</v>
      </c>
      <c r="N428" s="22" t="s">
        <v>5662</v>
      </c>
    </row>
    <row r="429" spans="1:14" ht="45" x14ac:dyDescent="0.25">
      <c r="A429" s="69">
        <v>44817</v>
      </c>
      <c r="B429" s="58" t="s">
        <v>4779</v>
      </c>
      <c r="C429" s="58" t="s">
        <v>3899</v>
      </c>
      <c r="D429" s="58" t="s">
        <v>4619</v>
      </c>
      <c r="E429" s="72" t="s">
        <v>4620</v>
      </c>
      <c r="F429" s="120" t="s">
        <v>3902</v>
      </c>
      <c r="G429" s="58" t="s">
        <v>4621</v>
      </c>
      <c r="H429" s="58" t="s">
        <v>224</v>
      </c>
      <c r="I429" s="69">
        <v>44816</v>
      </c>
      <c r="J429" s="69">
        <v>44849</v>
      </c>
      <c r="K429" s="162" t="s">
        <v>44</v>
      </c>
      <c r="L429" s="140" t="s">
        <v>4823</v>
      </c>
      <c r="M429" s="220" t="str">
        <f t="shared" ca="1" si="15"/>
        <v>Tilgjengelig</v>
      </c>
      <c r="N429" s="63" t="s">
        <v>3745</v>
      </c>
    </row>
    <row r="430" spans="1:14" ht="30" x14ac:dyDescent="0.25">
      <c r="A430" s="69">
        <v>44816</v>
      </c>
      <c r="B430" s="58"/>
      <c r="C430" s="58" t="s">
        <v>1360</v>
      </c>
      <c r="D430" s="58" t="s">
        <v>4604</v>
      </c>
      <c r="E430" s="72" t="s">
        <v>4605</v>
      </c>
      <c r="F430" s="120" t="s">
        <v>1362</v>
      </c>
      <c r="G430" s="58" t="s">
        <v>1043</v>
      </c>
      <c r="H430" s="58" t="s">
        <v>528</v>
      </c>
      <c r="I430" s="69">
        <v>44816</v>
      </c>
      <c r="J430" s="69">
        <v>44859</v>
      </c>
      <c r="K430" s="162" t="s">
        <v>39</v>
      </c>
      <c r="L430" s="140"/>
      <c r="M430" s="220" t="str">
        <f t="shared" ca="1" si="15"/>
        <v>Tilgjengelig</v>
      </c>
      <c r="N430" s="22"/>
    </row>
    <row r="431" spans="1:14" ht="30" x14ac:dyDescent="0.25">
      <c r="A431" s="69">
        <v>44816</v>
      </c>
      <c r="B431" s="58" t="s">
        <v>5300</v>
      </c>
      <c r="C431" s="58" t="s">
        <v>3206</v>
      </c>
      <c r="D431" s="58" t="s">
        <v>3207</v>
      </c>
      <c r="E431" s="72" t="s">
        <v>3208</v>
      </c>
      <c r="F431" s="120" t="s">
        <v>3209</v>
      </c>
      <c r="G431" s="58" t="s">
        <v>659</v>
      </c>
      <c r="H431" s="58" t="s">
        <v>216</v>
      </c>
      <c r="I431" s="69">
        <v>44816</v>
      </c>
      <c r="J431" s="69">
        <v>44936</v>
      </c>
      <c r="K431" s="162" t="s">
        <v>39</v>
      </c>
      <c r="L431" s="140"/>
      <c r="M431" s="220" t="str">
        <f t="shared" ca="1" si="15"/>
        <v>Tilgjengelig</v>
      </c>
      <c r="N431" s="63" t="s">
        <v>4600</v>
      </c>
    </row>
    <row r="432" spans="1:14" ht="45" x14ac:dyDescent="0.25">
      <c r="A432" s="69">
        <v>44813</v>
      </c>
      <c r="B432" s="58"/>
      <c r="C432" s="58" t="s">
        <v>3279</v>
      </c>
      <c r="D432" s="58" t="s">
        <v>4597</v>
      </c>
      <c r="E432" s="72" t="s">
        <v>4598</v>
      </c>
      <c r="F432" s="120" t="s">
        <v>3282</v>
      </c>
      <c r="G432" s="58" t="s">
        <v>3276</v>
      </c>
      <c r="H432" s="58" t="s">
        <v>225</v>
      </c>
      <c r="I432" s="69">
        <v>44813</v>
      </c>
      <c r="J432" s="69">
        <v>44855</v>
      </c>
      <c r="K432" s="162" t="s">
        <v>411</v>
      </c>
      <c r="L432" s="140"/>
      <c r="M432" s="220" t="str">
        <f t="shared" ca="1" si="15"/>
        <v>Tilgjengelig</v>
      </c>
      <c r="N432" s="22"/>
    </row>
    <row r="433" spans="1:14" ht="60" x14ac:dyDescent="0.25">
      <c r="A433" s="69">
        <v>44813</v>
      </c>
      <c r="B433" s="58"/>
      <c r="C433" s="58" t="s">
        <v>3166</v>
      </c>
      <c r="D433" s="58" t="s">
        <v>4588</v>
      </c>
      <c r="E433" s="72" t="s">
        <v>4589</v>
      </c>
      <c r="F433" s="120" t="s">
        <v>3169</v>
      </c>
      <c r="G433" s="58" t="s">
        <v>2285</v>
      </c>
      <c r="H433" s="58" t="s">
        <v>220</v>
      </c>
      <c r="I433" s="69">
        <v>44813</v>
      </c>
      <c r="J433" s="69">
        <v>44865</v>
      </c>
      <c r="K433" s="162" t="s">
        <v>3625</v>
      </c>
      <c r="L433" s="140" t="s">
        <v>3624</v>
      </c>
      <c r="M433" s="220" t="str">
        <f t="shared" ca="1" si="15"/>
        <v>Tilgjengelig</v>
      </c>
      <c r="N433" s="63"/>
    </row>
    <row r="434" spans="1:14" ht="45" x14ac:dyDescent="0.25">
      <c r="A434" s="69">
        <v>44813</v>
      </c>
      <c r="B434" s="58" t="s">
        <v>5097</v>
      </c>
      <c r="C434" s="58" t="s">
        <v>3279</v>
      </c>
      <c r="D434" s="58" t="s">
        <v>4595</v>
      </c>
      <c r="E434" s="72" t="s">
        <v>4596</v>
      </c>
      <c r="F434" s="120" t="s">
        <v>3282</v>
      </c>
      <c r="G434" s="58" t="s">
        <v>3276</v>
      </c>
      <c r="H434" s="58" t="s">
        <v>225</v>
      </c>
      <c r="I434" s="69">
        <v>44813</v>
      </c>
      <c r="J434" s="69">
        <v>44870</v>
      </c>
      <c r="K434" s="162" t="s">
        <v>411</v>
      </c>
      <c r="L434" s="140"/>
      <c r="M434" s="220" t="str">
        <f t="shared" ca="1" si="15"/>
        <v>Tilgjengelig</v>
      </c>
      <c r="N434" s="58" t="s">
        <v>4523</v>
      </c>
    </row>
    <row r="435" spans="1:14" ht="75" x14ac:dyDescent="0.25">
      <c r="A435" s="69">
        <v>44812</v>
      </c>
      <c r="B435" s="58" t="s">
        <v>5174</v>
      </c>
      <c r="C435" s="58" t="s">
        <v>2035</v>
      </c>
      <c r="D435" s="58" t="s">
        <v>4584</v>
      </c>
      <c r="E435" s="72" t="s">
        <v>4585</v>
      </c>
      <c r="F435" s="120" t="s">
        <v>2038</v>
      </c>
      <c r="G435" s="58" t="s">
        <v>4586</v>
      </c>
      <c r="H435" s="58" t="s">
        <v>72</v>
      </c>
      <c r="I435" s="69">
        <v>44805</v>
      </c>
      <c r="J435" s="69">
        <v>44895</v>
      </c>
      <c r="K435" s="162" t="s">
        <v>39</v>
      </c>
      <c r="L435" s="140"/>
      <c r="M435" s="220" t="str">
        <f t="shared" ca="1" si="15"/>
        <v>Tilgjengelig</v>
      </c>
      <c r="N435" s="58" t="s">
        <v>5175</v>
      </c>
    </row>
    <row r="436" spans="1:14" ht="180" x14ac:dyDescent="0.25">
      <c r="A436" s="69">
        <v>44811</v>
      </c>
      <c r="B436" s="58"/>
      <c r="C436" s="58" t="s">
        <v>2904</v>
      </c>
      <c r="D436" s="58" t="s">
        <v>2905</v>
      </c>
      <c r="E436" s="72" t="s">
        <v>2906</v>
      </c>
      <c r="F436" s="120" t="s">
        <v>2907</v>
      </c>
      <c r="G436" s="58" t="s">
        <v>2908</v>
      </c>
      <c r="H436" s="58" t="s">
        <v>71</v>
      </c>
      <c r="I436" s="69">
        <v>44811</v>
      </c>
      <c r="J436" s="69">
        <v>44818</v>
      </c>
      <c r="K436" s="162" t="s">
        <v>512</v>
      </c>
      <c r="L436" s="140"/>
      <c r="M436" s="220" t="str">
        <f t="shared" ca="1" si="15"/>
        <v>Tilgjengelig</v>
      </c>
      <c r="N436" s="58"/>
    </row>
    <row r="437" spans="1:14" ht="30" x14ac:dyDescent="0.25">
      <c r="A437" s="69">
        <v>44811</v>
      </c>
      <c r="B437" s="58" t="s">
        <v>4703</v>
      </c>
      <c r="C437" s="58" t="s">
        <v>1557</v>
      </c>
      <c r="D437" s="58" t="s">
        <v>1558</v>
      </c>
      <c r="E437" s="72" t="s">
        <v>1559</v>
      </c>
      <c r="F437" s="120" t="s">
        <v>1560</v>
      </c>
      <c r="G437" s="58" t="s">
        <v>62</v>
      </c>
      <c r="H437" s="58" t="s">
        <v>72</v>
      </c>
      <c r="I437" s="69">
        <v>44811</v>
      </c>
      <c r="J437" s="69">
        <v>44837</v>
      </c>
      <c r="K437" s="162" t="s">
        <v>44</v>
      </c>
      <c r="L437" s="140" t="s">
        <v>2220</v>
      </c>
      <c r="M437" s="220" t="str">
        <f t="shared" ca="1" si="15"/>
        <v>Tilgjengelig</v>
      </c>
      <c r="N437" s="58" t="s">
        <v>3710</v>
      </c>
    </row>
    <row r="438" spans="1:14" ht="30" x14ac:dyDescent="0.25">
      <c r="A438" s="69">
        <v>44811</v>
      </c>
      <c r="B438" s="58"/>
      <c r="C438" s="58" t="s">
        <v>4559</v>
      </c>
      <c r="D438" s="58" t="s">
        <v>4560</v>
      </c>
      <c r="E438" s="72" t="s">
        <v>4561</v>
      </c>
      <c r="F438" s="120" t="s">
        <v>4562</v>
      </c>
      <c r="G438" s="58" t="s">
        <v>2749</v>
      </c>
      <c r="H438" s="58" t="s">
        <v>528</v>
      </c>
      <c r="I438" s="69">
        <v>44811</v>
      </c>
      <c r="J438" s="69">
        <v>44826</v>
      </c>
      <c r="K438" s="162" t="s">
        <v>512</v>
      </c>
      <c r="L438" s="140"/>
      <c r="M438" s="220" t="str">
        <f t="shared" ca="1" si="15"/>
        <v>Tilgjengelig</v>
      </c>
      <c r="N438" s="58"/>
    </row>
    <row r="439" spans="1:14" ht="30" x14ac:dyDescent="0.25">
      <c r="A439" s="69">
        <v>44811</v>
      </c>
      <c r="B439" s="58"/>
      <c r="C439" s="58" t="s">
        <v>3799</v>
      </c>
      <c r="D439" s="58" t="s">
        <v>4569</v>
      </c>
      <c r="E439" s="72" t="s">
        <v>4570</v>
      </c>
      <c r="F439" s="120" t="s">
        <v>3802</v>
      </c>
      <c r="G439" s="58" t="s">
        <v>1043</v>
      </c>
      <c r="H439" s="58" t="s">
        <v>216</v>
      </c>
      <c r="I439" s="69">
        <v>44811</v>
      </c>
      <c r="J439" s="69">
        <v>44825</v>
      </c>
      <c r="K439" s="162" t="s">
        <v>39</v>
      </c>
      <c r="L439" s="140"/>
      <c r="M439" s="220" t="str">
        <f t="shared" ca="1" si="15"/>
        <v>Tilgjengelig</v>
      </c>
      <c r="N439" s="58"/>
    </row>
    <row r="440" spans="1:14" ht="255" x14ac:dyDescent="0.25">
      <c r="A440" s="69">
        <v>44811</v>
      </c>
      <c r="B440" s="69" t="s">
        <v>4933</v>
      </c>
      <c r="C440" s="58" t="s">
        <v>1496</v>
      </c>
      <c r="D440" s="58" t="s">
        <v>4778</v>
      </c>
      <c r="E440" s="72" t="s">
        <v>4893</v>
      </c>
      <c r="F440" s="120" t="s">
        <v>1499</v>
      </c>
      <c r="G440" s="58" t="s">
        <v>4699</v>
      </c>
      <c r="H440" s="58" t="s">
        <v>216</v>
      </c>
      <c r="I440" s="69">
        <v>44827</v>
      </c>
      <c r="J440" s="69">
        <v>44859</v>
      </c>
      <c r="K440" s="162" t="s">
        <v>512</v>
      </c>
      <c r="L440" s="140"/>
      <c r="M440" s="220" t="str">
        <f t="shared" ca="1" si="15"/>
        <v>Tilgjengelig</v>
      </c>
      <c r="N440" s="22" t="s">
        <v>5477</v>
      </c>
    </row>
    <row r="441" spans="1:14" ht="60" x14ac:dyDescent="0.25">
      <c r="A441" s="69">
        <v>44811</v>
      </c>
      <c r="B441" s="58"/>
      <c r="C441" s="58" t="s">
        <v>2031</v>
      </c>
      <c r="D441" s="58" t="s">
        <v>2032</v>
      </c>
      <c r="E441" s="72" t="s">
        <v>2033</v>
      </c>
      <c r="F441" s="120" t="s">
        <v>2034</v>
      </c>
      <c r="G441" s="58" t="s">
        <v>1043</v>
      </c>
      <c r="H441" s="58" t="s">
        <v>528</v>
      </c>
      <c r="I441" s="69">
        <v>44811</v>
      </c>
      <c r="J441" s="69">
        <v>44835</v>
      </c>
      <c r="K441" s="162" t="s">
        <v>39</v>
      </c>
      <c r="L441" s="140"/>
      <c r="M441" s="220" t="str">
        <f t="shared" ca="1" si="15"/>
        <v>Tilgjengelig</v>
      </c>
      <c r="N441" s="63"/>
    </row>
    <row r="442" spans="1:14" ht="75" x14ac:dyDescent="0.25">
      <c r="A442" s="69">
        <v>44811</v>
      </c>
      <c r="B442" s="58" t="s">
        <v>5206</v>
      </c>
      <c r="C442" s="58" t="s">
        <v>3573</v>
      </c>
      <c r="D442" s="58" t="s">
        <v>3574</v>
      </c>
      <c r="E442" s="72" t="s">
        <v>3575</v>
      </c>
      <c r="F442" s="120" t="s">
        <v>38</v>
      </c>
      <c r="G442" s="58" t="s">
        <v>364</v>
      </c>
      <c r="H442" s="58" t="s">
        <v>223</v>
      </c>
      <c r="I442" s="69">
        <v>44817</v>
      </c>
      <c r="J442" s="69">
        <v>44879</v>
      </c>
      <c r="K442" s="162" t="s">
        <v>39</v>
      </c>
      <c r="L442" s="140"/>
      <c r="M442" s="220" t="str">
        <f t="shared" ca="1" si="15"/>
        <v>Tilgjengelig</v>
      </c>
      <c r="N442" s="58" t="s">
        <v>5207</v>
      </c>
    </row>
    <row r="443" spans="1:14" ht="120" x14ac:dyDescent="0.25">
      <c r="A443" s="69">
        <v>44811</v>
      </c>
      <c r="B443" s="69">
        <v>44915</v>
      </c>
      <c r="C443" s="58" t="s">
        <v>1218</v>
      </c>
      <c r="D443" s="58" t="s">
        <v>3822</v>
      </c>
      <c r="E443" s="58">
        <v>436468</v>
      </c>
      <c r="F443" s="58" t="s">
        <v>38</v>
      </c>
      <c r="G443" s="58" t="s">
        <v>364</v>
      </c>
      <c r="H443" s="58" t="s">
        <v>223</v>
      </c>
      <c r="I443" s="69">
        <v>44846</v>
      </c>
      <c r="J443" s="69">
        <v>44928</v>
      </c>
      <c r="K443" s="162" t="s">
        <v>39</v>
      </c>
      <c r="L443" s="140"/>
      <c r="M443" s="220" t="str">
        <f t="shared" ca="1" si="15"/>
        <v>Tilgjengelig</v>
      </c>
      <c r="N443" s="22" t="s">
        <v>5816</v>
      </c>
    </row>
    <row r="444" spans="1:14" ht="30" x14ac:dyDescent="0.25">
      <c r="A444" s="69">
        <v>44811</v>
      </c>
      <c r="B444" s="58"/>
      <c r="C444" s="58" t="s">
        <v>4565</v>
      </c>
      <c r="D444" s="58" t="s">
        <v>4566</v>
      </c>
      <c r="E444" s="72" t="s">
        <v>4567</v>
      </c>
      <c r="F444" s="120" t="s">
        <v>4568</v>
      </c>
      <c r="G444" s="58" t="s">
        <v>1043</v>
      </c>
      <c r="H444" s="58" t="s">
        <v>528</v>
      </c>
      <c r="I444" s="69">
        <v>44811</v>
      </c>
      <c r="J444" s="69">
        <v>44880</v>
      </c>
      <c r="K444" s="162" t="s">
        <v>45</v>
      </c>
      <c r="L444" s="140"/>
      <c r="M444" s="220" t="str">
        <f t="shared" ca="1" si="15"/>
        <v>Tilgjengelig</v>
      </c>
      <c r="N444" s="63"/>
    </row>
    <row r="445" spans="1:14" ht="30" x14ac:dyDescent="0.25">
      <c r="A445" s="69">
        <v>44811</v>
      </c>
      <c r="B445" s="58" t="s">
        <v>5771</v>
      </c>
      <c r="C445" s="58" t="s">
        <v>2271</v>
      </c>
      <c r="D445" s="58" t="s">
        <v>4571</v>
      </c>
      <c r="E445" s="72" t="s">
        <v>4572</v>
      </c>
      <c r="F445" s="120" t="s">
        <v>4573</v>
      </c>
      <c r="G445" s="58" t="s">
        <v>62</v>
      </c>
      <c r="H445" s="58" t="s">
        <v>3622</v>
      </c>
      <c r="I445" s="69">
        <v>44837</v>
      </c>
      <c r="J445" s="69">
        <v>44935</v>
      </c>
      <c r="K445" s="162" t="s">
        <v>39</v>
      </c>
      <c r="L445" s="140"/>
      <c r="M445" s="220" t="str">
        <f t="shared" ca="1" si="15"/>
        <v>Tilgjengelig</v>
      </c>
      <c r="N445" s="58" t="s">
        <v>5656</v>
      </c>
    </row>
    <row r="446" spans="1:14" ht="75" x14ac:dyDescent="0.25">
      <c r="A446" s="69">
        <v>44811</v>
      </c>
      <c r="B446" s="58" t="s">
        <v>5703</v>
      </c>
      <c r="C446" s="58" t="s">
        <v>1283</v>
      </c>
      <c r="D446" s="58" t="s">
        <v>3092</v>
      </c>
      <c r="E446" s="72" t="s">
        <v>3093</v>
      </c>
      <c r="F446" s="120" t="s">
        <v>1286</v>
      </c>
      <c r="G446" s="58" t="s">
        <v>1043</v>
      </c>
      <c r="H446" s="58" t="s">
        <v>216</v>
      </c>
      <c r="I446" s="69">
        <v>44811</v>
      </c>
      <c r="J446" s="69">
        <v>44946</v>
      </c>
      <c r="K446" s="162" t="s">
        <v>411</v>
      </c>
      <c r="L446" s="140"/>
      <c r="M446" s="220" t="str">
        <f t="shared" ca="1" si="15"/>
        <v>Tilgjengelig</v>
      </c>
      <c r="N446" s="58" t="s">
        <v>5706</v>
      </c>
    </row>
    <row r="447" spans="1:14" ht="30" x14ac:dyDescent="0.25">
      <c r="A447" s="69">
        <v>44810</v>
      </c>
      <c r="B447" s="58"/>
      <c r="C447" s="58" t="s">
        <v>808</v>
      </c>
      <c r="D447" s="58" t="s">
        <v>3179</v>
      </c>
      <c r="E447" s="72" t="s">
        <v>3180</v>
      </c>
      <c r="F447" s="120" t="s">
        <v>809</v>
      </c>
      <c r="G447" s="58" t="s">
        <v>1138</v>
      </c>
      <c r="H447" s="58" t="s">
        <v>898</v>
      </c>
      <c r="I447" s="69">
        <v>44643</v>
      </c>
      <c r="J447" s="69">
        <v>44834</v>
      </c>
      <c r="K447" s="162" t="s">
        <v>39</v>
      </c>
      <c r="L447" s="140"/>
      <c r="M447" s="220" t="str">
        <f t="shared" ca="1" si="15"/>
        <v>Tilgjengelig</v>
      </c>
      <c r="N447" s="22"/>
    </row>
    <row r="448" spans="1:14" ht="30" x14ac:dyDescent="0.25">
      <c r="A448" s="69">
        <v>44810</v>
      </c>
      <c r="B448" s="58"/>
      <c r="C448" s="58" t="s">
        <v>3302</v>
      </c>
      <c r="D448" s="58" t="s">
        <v>3303</v>
      </c>
      <c r="E448" s="72" t="s">
        <v>3304</v>
      </c>
      <c r="F448" s="120" t="s">
        <v>3305</v>
      </c>
      <c r="G448" s="58" t="s">
        <v>964</v>
      </c>
      <c r="H448" s="58" t="s">
        <v>2258</v>
      </c>
      <c r="I448" s="69">
        <v>44810</v>
      </c>
      <c r="J448" s="69">
        <v>44841</v>
      </c>
      <c r="K448" s="162" t="s">
        <v>45</v>
      </c>
      <c r="L448" s="140"/>
      <c r="M448" s="220" t="str">
        <f t="shared" ca="1" si="15"/>
        <v>Tilgjengelig</v>
      </c>
      <c r="N448" s="59"/>
    </row>
    <row r="449" spans="1:14" ht="30" x14ac:dyDescent="0.25">
      <c r="A449" s="69">
        <v>44810</v>
      </c>
      <c r="B449" s="58"/>
      <c r="C449" s="58" t="s">
        <v>2643</v>
      </c>
      <c r="D449" s="58" t="s">
        <v>3177</v>
      </c>
      <c r="E449" s="72" t="s">
        <v>3178</v>
      </c>
      <c r="F449" s="120" t="s">
        <v>2646</v>
      </c>
      <c r="G449" s="58" t="s">
        <v>386</v>
      </c>
      <c r="H449" s="58" t="s">
        <v>216</v>
      </c>
      <c r="I449" s="69">
        <v>44757</v>
      </c>
      <c r="J449" s="69">
        <v>44820</v>
      </c>
      <c r="K449" s="162" t="s">
        <v>39</v>
      </c>
      <c r="L449" s="140"/>
      <c r="M449" s="220" t="str">
        <f t="shared" ca="1" si="15"/>
        <v>Tilgjengelig</v>
      </c>
      <c r="N449" s="63"/>
    </row>
    <row r="450" spans="1:14" ht="30" x14ac:dyDescent="0.25">
      <c r="A450" s="69">
        <v>44810</v>
      </c>
      <c r="B450" s="58" t="s">
        <v>4759</v>
      </c>
      <c r="C450" s="58" t="s">
        <v>4443</v>
      </c>
      <c r="D450" s="58" t="s">
        <v>4541</v>
      </c>
      <c r="E450" s="72" t="s">
        <v>4542</v>
      </c>
      <c r="F450" s="120" t="s">
        <v>4446</v>
      </c>
      <c r="G450" s="58" t="s">
        <v>386</v>
      </c>
      <c r="H450" s="58" t="s">
        <v>216</v>
      </c>
      <c r="I450" s="69">
        <v>44805</v>
      </c>
      <c r="J450" s="69">
        <v>44834</v>
      </c>
      <c r="K450" s="162" t="s">
        <v>512</v>
      </c>
      <c r="L450" s="140"/>
      <c r="M450" s="220" t="str">
        <f t="shared" ca="1" si="15"/>
        <v>Tilgjengelig</v>
      </c>
      <c r="N450" s="22" t="s">
        <v>4023</v>
      </c>
    </row>
    <row r="451" spans="1:14" ht="30" x14ac:dyDescent="0.25">
      <c r="A451" s="69">
        <v>44810</v>
      </c>
      <c r="B451" s="58"/>
      <c r="C451" s="58" t="s">
        <v>127</v>
      </c>
      <c r="D451" s="58" t="s">
        <v>4543</v>
      </c>
      <c r="E451" s="72" t="s">
        <v>4544</v>
      </c>
      <c r="F451" s="120" t="s">
        <v>35</v>
      </c>
      <c r="G451" s="58" t="s">
        <v>1138</v>
      </c>
      <c r="H451" s="58" t="s">
        <v>216</v>
      </c>
      <c r="I451" s="69">
        <v>44798</v>
      </c>
      <c r="J451" s="69">
        <v>44834</v>
      </c>
      <c r="K451" s="162" t="s">
        <v>512</v>
      </c>
      <c r="L451" s="140"/>
      <c r="M451" s="220" t="str">
        <f t="shared" ca="1" si="15"/>
        <v>Tilgjengelig</v>
      </c>
      <c r="N451" s="63"/>
    </row>
    <row r="452" spans="1:14" ht="30" x14ac:dyDescent="0.25">
      <c r="A452" s="69">
        <v>44810</v>
      </c>
      <c r="B452" s="58"/>
      <c r="C452" s="58" t="s">
        <v>127</v>
      </c>
      <c r="D452" s="58" t="s">
        <v>4545</v>
      </c>
      <c r="E452" s="72" t="s">
        <v>4546</v>
      </c>
      <c r="F452" s="120" t="s">
        <v>35</v>
      </c>
      <c r="G452" s="58" t="s">
        <v>1138</v>
      </c>
      <c r="H452" s="58" t="s">
        <v>216</v>
      </c>
      <c r="I452" s="69">
        <v>44798</v>
      </c>
      <c r="J452" s="69">
        <v>44834</v>
      </c>
      <c r="K452" s="162" t="s">
        <v>512</v>
      </c>
      <c r="L452" s="140"/>
      <c r="M452" s="220" t="str">
        <f t="shared" ca="1" si="15"/>
        <v>Tilgjengelig</v>
      </c>
      <c r="N452" s="22"/>
    </row>
    <row r="453" spans="1:14" ht="30" x14ac:dyDescent="0.25">
      <c r="A453" s="69">
        <v>44810</v>
      </c>
      <c r="B453" s="58" t="s">
        <v>4779</v>
      </c>
      <c r="C453" s="58" t="s">
        <v>4530</v>
      </c>
      <c r="D453" s="58" t="s">
        <v>4531</v>
      </c>
      <c r="E453" s="72" t="s">
        <v>4532</v>
      </c>
      <c r="F453" s="120" t="s">
        <v>4533</v>
      </c>
      <c r="G453" s="58" t="s">
        <v>386</v>
      </c>
      <c r="H453" s="58" t="s">
        <v>223</v>
      </c>
      <c r="I453" s="69">
        <v>44804</v>
      </c>
      <c r="J453" s="69">
        <v>44841</v>
      </c>
      <c r="K453" s="162" t="s">
        <v>512</v>
      </c>
      <c r="L453" s="140"/>
      <c r="M453" s="220" t="str">
        <f t="shared" ca="1" si="15"/>
        <v>Tilgjengelig</v>
      </c>
      <c r="N453" s="59" t="s">
        <v>3745</v>
      </c>
    </row>
    <row r="454" spans="1:14" ht="30" x14ac:dyDescent="0.25">
      <c r="A454" s="69">
        <v>44810</v>
      </c>
      <c r="B454" s="58" t="s">
        <v>5270</v>
      </c>
      <c r="C454" s="58" t="s">
        <v>1934</v>
      </c>
      <c r="D454" s="58" t="s">
        <v>4555</v>
      </c>
      <c r="E454" s="72" t="s">
        <v>4556</v>
      </c>
      <c r="F454" s="120" t="s">
        <v>1937</v>
      </c>
      <c r="G454" s="58" t="s">
        <v>410</v>
      </c>
      <c r="H454" s="58" t="s">
        <v>4234</v>
      </c>
      <c r="I454" s="69">
        <v>44774</v>
      </c>
      <c r="J454" s="69">
        <v>44941</v>
      </c>
      <c r="K454" s="162" t="s">
        <v>44</v>
      </c>
      <c r="L454" s="140" t="s">
        <v>5408</v>
      </c>
      <c r="M454" s="220" t="str">
        <f t="shared" ca="1" si="15"/>
        <v>Tilgjengelig</v>
      </c>
      <c r="N454" s="63" t="s">
        <v>5032</v>
      </c>
    </row>
    <row r="455" spans="1:14" ht="120" x14ac:dyDescent="0.25">
      <c r="A455" s="69">
        <v>44810</v>
      </c>
      <c r="B455" s="58" t="s">
        <v>5594</v>
      </c>
      <c r="C455" s="58" t="s">
        <v>2986</v>
      </c>
      <c r="D455" s="58" t="s">
        <v>4549</v>
      </c>
      <c r="E455" s="72" t="s">
        <v>4550</v>
      </c>
      <c r="F455" s="120" t="s">
        <v>2989</v>
      </c>
      <c r="G455" s="58" t="s">
        <v>386</v>
      </c>
      <c r="H455" s="58" t="s">
        <v>231</v>
      </c>
      <c r="I455" s="69">
        <v>44903</v>
      </c>
      <c r="J455" s="69">
        <v>44985</v>
      </c>
      <c r="K455" s="162" t="s">
        <v>5690</v>
      </c>
      <c r="L455" s="140"/>
      <c r="M455" s="220" t="str">
        <f t="shared" ca="1" si="15"/>
        <v>Pågående mangel, med alternativer</v>
      </c>
      <c r="N455" s="58" t="s">
        <v>5599</v>
      </c>
    </row>
    <row r="456" spans="1:14" ht="30" x14ac:dyDescent="0.25">
      <c r="A456" s="69">
        <v>44810</v>
      </c>
      <c r="B456" s="58" t="s">
        <v>4908</v>
      </c>
      <c r="C456" s="58" t="s">
        <v>577</v>
      </c>
      <c r="D456" s="58" t="s">
        <v>1180</v>
      </c>
      <c r="E456" s="72" t="s">
        <v>1181</v>
      </c>
      <c r="F456" s="120" t="s">
        <v>580</v>
      </c>
      <c r="G456" s="58" t="s">
        <v>3356</v>
      </c>
      <c r="H456" s="58" t="s">
        <v>220</v>
      </c>
      <c r="I456" s="69">
        <v>44810</v>
      </c>
      <c r="J456" s="69">
        <v>44971</v>
      </c>
      <c r="K456" s="162" t="s">
        <v>45</v>
      </c>
      <c r="L456" s="140"/>
      <c r="M456" s="220" t="str">
        <f t="shared" ca="1" si="15"/>
        <v>Pågående mangel, med alternativer</v>
      </c>
      <c r="N456" s="58" t="s">
        <v>4913</v>
      </c>
    </row>
    <row r="457" spans="1:14" ht="30" x14ac:dyDescent="0.25">
      <c r="A457" s="69">
        <v>44810</v>
      </c>
      <c r="B457" s="58"/>
      <c r="C457" s="58" t="s">
        <v>2605</v>
      </c>
      <c r="D457" s="58" t="s">
        <v>4534</v>
      </c>
      <c r="E457" s="72" t="s">
        <v>4535</v>
      </c>
      <c r="F457" s="120" t="s">
        <v>2608</v>
      </c>
      <c r="G457" s="58" t="s">
        <v>386</v>
      </c>
      <c r="H457" s="58" t="s">
        <v>223</v>
      </c>
      <c r="I457" s="69">
        <v>44728</v>
      </c>
      <c r="J457" s="69">
        <v>44869</v>
      </c>
      <c r="K457" s="162" t="s">
        <v>512</v>
      </c>
      <c r="L457" s="140"/>
      <c r="M457" s="220" t="str">
        <f t="shared" ca="1" si="15"/>
        <v>Tilgjengelig</v>
      </c>
      <c r="N457" s="22"/>
    </row>
    <row r="458" spans="1:14" ht="30" x14ac:dyDescent="0.25">
      <c r="A458" s="69">
        <v>44810</v>
      </c>
      <c r="B458" s="58"/>
      <c r="C458" s="58" t="s">
        <v>2605</v>
      </c>
      <c r="D458" s="58" t="s">
        <v>4536</v>
      </c>
      <c r="E458" s="72" t="s">
        <v>4537</v>
      </c>
      <c r="F458" s="120" t="s">
        <v>2608</v>
      </c>
      <c r="G458" s="58" t="s">
        <v>386</v>
      </c>
      <c r="H458" s="58" t="s">
        <v>216</v>
      </c>
      <c r="I458" s="69">
        <v>44784</v>
      </c>
      <c r="J458" s="69">
        <v>44862</v>
      </c>
      <c r="K458" s="162" t="s">
        <v>512</v>
      </c>
      <c r="L458" s="140"/>
      <c r="M458" s="220" t="str">
        <f t="shared" ca="1" si="15"/>
        <v>Tilgjengelig</v>
      </c>
      <c r="N458" s="63"/>
    </row>
    <row r="459" spans="1:14" ht="30" x14ac:dyDescent="0.25">
      <c r="A459" s="69">
        <v>44810</v>
      </c>
      <c r="B459" s="58"/>
      <c r="C459" s="58" t="s">
        <v>2605</v>
      </c>
      <c r="D459" s="58" t="s">
        <v>4538</v>
      </c>
      <c r="E459" s="72" t="s">
        <v>4539</v>
      </c>
      <c r="F459" s="120" t="s">
        <v>2608</v>
      </c>
      <c r="G459" s="58" t="s">
        <v>386</v>
      </c>
      <c r="H459" s="58" t="s">
        <v>216</v>
      </c>
      <c r="I459" s="69">
        <v>44797</v>
      </c>
      <c r="J459" s="69">
        <v>44862</v>
      </c>
      <c r="K459" s="162" t="s">
        <v>512</v>
      </c>
      <c r="L459" s="140"/>
      <c r="M459" s="220" t="str">
        <f t="shared" ref="M459:M492" ca="1" si="16">IF(AND(J459&gt;TODAY(),I459&lt;=TODAY()),"Pågående mangel, med alternativer","Tilgjengelig")</f>
        <v>Tilgjengelig</v>
      </c>
      <c r="N459" s="58"/>
    </row>
    <row r="460" spans="1:14" ht="120" x14ac:dyDescent="0.25">
      <c r="A460" s="69">
        <v>44810</v>
      </c>
      <c r="B460" s="58" t="s">
        <v>5544</v>
      </c>
      <c r="C460" s="58" t="s">
        <v>2643</v>
      </c>
      <c r="D460" s="58" t="s">
        <v>4547</v>
      </c>
      <c r="E460" s="72" t="s">
        <v>4548</v>
      </c>
      <c r="F460" s="120" t="s">
        <v>2646</v>
      </c>
      <c r="G460" s="58" t="s">
        <v>386</v>
      </c>
      <c r="H460" s="58" t="s">
        <v>223</v>
      </c>
      <c r="I460" s="69">
        <v>44784</v>
      </c>
      <c r="J460" s="69">
        <v>44985</v>
      </c>
      <c r="K460" s="162" t="s">
        <v>39</v>
      </c>
      <c r="L460" s="140"/>
      <c r="M460" s="220" t="str">
        <f t="shared" ca="1" si="16"/>
        <v>Pågående mangel, med alternativer</v>
      </c>
      <c r="N460" s="22" t="s">
        <v>5556</v>
      </c>
    </row>
    <row r="461" spans="1:14" ht="30" x14ac:dyDescent="0.25">
      <c r="A461" s="69">
        <v>44809</v>
      </c>
      <c r="B461" s="58"/>
      <c r="C461" s="58" t="s">
        <v>4302</v>
      </c>
      <c r="D461" s="58" t="s">
        <v>4303</v>
      </c>
      <c r="E461" s="72" t="s">
        <v>4304</v>
      </c>
      <c r="F461" s="120" t="s">
        <v>4305</v>
      </c>
      <c r="G461" s="58" t="s">
        <v>644</v>
      </c>
      <c r="H461" s="58" t="s">
        <v>216</v>
      </c>
      <c r="I461" s="69">
        <v>44800</v>
      </c>
      <c r="J461" s="69">
        <v>44818</v>
      </c>
      <c r="K461" s="162" t="s">
        <v>39</v>
      </c>
      <c r="L461" s="140"/>
      <c r="M461" s="220" t="str">
        <f t="shared" ca="1" si="16"/>
        <v>Tilgjengelig</v>
      </c>
      <c r="N461" s="63"/>
    </row>
    <row r="462" spans="1:14" ht="30" x14ac:dyDescent="0.25">
      <c r="A462" s="69">
        <v>44809</v>
      </c>
      <c r="B462" s="58"/>
      <c r="C462" s="58" t="s">
        <v>712</v>
      </c>
      <c r="D462" s="58" t="s">
        <v>4524</v>
      </c>
      <c r="E462" s="72" t="s">
        <v>4525</v>
      </c>
      <c r="F462" s="120" t="s">
        <v>715</v>
      </c>
      <c r="G462" s="58" t="s">
        <v>644</v>
      </c>
      <c r="H462" s="58" t="s">
        <v>216</v>
      </c>
      <c r="I462" s="69">
        <v>44851</v>
      </c>
      <c r="J462" s="69">
        <v>44882</v>
      </c>
      <c r="K462" s="162" t="s">
        <v>39</v>
      </c>
      <c r="L462" s="140"/>
      <c r="M462" s="220" t="str">
        <f t="shared" ca="1" si="16"/>
        <v>Tilgjengelig</v>
      </c>
      <c r="N462" s="22"/>
    </row>
    <row r="463" spans="1:14" ht="30" x14ac:dyDescent="0.25">
      <c r="A463" s="69">
        <v>44809</v>
      </c>
      <c r="B463" s="58"/>
      <c r="C463" s="58" t="s">
        <v>640</v>
      </c>
      <c r="D463" s="58" t="s">
        <v>4526</v>
      </c>
      <c r="E463" s="72" t="s">
        <v>4527</v>
      </c>
      <c r="F463" s="120" t="s">
        <v>643</v>
      </c>
      <c r="G463" s="58" t="s">
        <v>644</v>
      </c>
      <c r="H463" s="58" t="s">
        <v>216</v>
      </c>
      <c r="I463" s="69">
        <v>44828</v>
      </c>
      <c r="J463" s="69">
        <v>44890</v>
      </c>
      <c r="K463" s="162" t="s">
        <v>39</v>
      </c>
      <c r="L463" s="140"/>
      <c r="M463" s="220" t="str">
        <f t="shared" ca="1" si="16"/>
        <v>Tilgjengelig</v>
      </c>
      <c r="N463" s="63"/>
    </row>
    <row r="464" spans="1:14" ht="75" x14ac:dyDescent="0.25">
      <c r="A464" s="69">
        <v>44807</v>
      </c>
      <c r="B464" s="58"/>
      <c r="C464" s="58" t="s">
        <v>155</v>
      </c>
      <c r="D464" s="58" t="s">
        <v>4514</v>
      </c>
      <c r="E464" s="72" t="s">
        <v>4515</v>
      </c>
      <c r="F464" s="120" t="s">
        <v>507</v>
      </c>
      <c r="G464" s="58" t="s">
        <v>444</v>
      </c>
      <c r="H464" s="58" t="s">
        <v>220</v>
      </c>
      <c r="I464" s="69">
        <v>44796</v>
      </c>
      <c r="J464" s="69">
        <v>44810</v>
      </c>
      <c r="K464" s="162" t="s">
        <v>5357</v>
      </c>
      <c r="L464" s="140"/>
      <c r="M464" s="220" t="str">
        <f t="shared" ca="1" si="16"/>
        <v>Tilgjengelig</v>
      </c>
      <c r="N464" s="58"/>
    </row>
    <row r="465" spans="1:14" ht="30" x14ac:dyDescent="0.25">
      <c r="A465" s="69">
        <v>44807</v>
      </c>
      <c r="B465" s="58"/>
      <c r="C465" s="58" t="s">
        <v>3237</v>
      </c>
      <c r="D465" s="58" t="s">
        <v>4520</v>
      </c>
      <c r="E465" s="72" t="s">
        <v>4521</v>
      </c>
      <c r="F465" s="120" t="s">
        <v>3240</v>
      </c>
      <c r="G465" s="58" t="s">
        <v>444</v>
      </c>
      <c r="H465" s="58" t="s">
        <v>72</v>
      </c>
      <c r="I465" s="69">
        <v>44811</v>
      </c>
      <c r="J465" s="69">
        <v>44867</v>
      </c>
      <c r="K465" s="162" t="s">
        <v>512</v>
      </c>
      <c r="L465" s="140"/>
      <c r="M465" s="220" t="str">
        <f t="shared" ca="1" si="16"/>
        <v>Tilgjengelig</v>
      </c>
      <c r="N465" s="22"/>
    </row>
    <row r="466" spans="1:14" ht="30" x14ac:dyDescent="0.25">
      <c r="A466" s="69">
        <v>44807</v>
      </c>
      <c r="B466" s="58"/>
      <c r="C466" s="58" t="s">
        <v>4516</v>
      </c>
      <c r="D466" s="58" t="s">
        <v>4517</v>
      </c>
      <c r="E466" s="72" t="s">
        <v>4518</v>
      </c>
      <c r="F466" s="120" t="s">
        <v>4519</v>
      </c>
      <c r="G466" s="58" t="s">
        <v>444</v>
      </c>
      <c r="H466" s="58" t="s">
        <v>72</v>
      </c>
      <c r="I466" s="69">
        <v>44796</v>
      </c>
      <c r="J466" s="69">
        <v>44860</v>
      </c>
      <c r="K466" s="162" t="s">
        <v>512</v>
      </c>
      <c r="L466" s="140"/>
      <c r="M466" s="220" t="str">
        <f t="shared" ca="1" si="16"/>
        <v>Tilgjengelig</v>
      </c>
      <c r="N466" s="63"/>
    </row>
    <row r="467" spans="1:14" ht="45" x14ac:dyDescent="0.25">
      <c r="A467" s="69">
        <v>44806</v>
      </c>
      <c r="B467" s="58" t="s">
        <v>5182</v>
      </c>
      <c r="C467" s="58" t="s">
        <v>2127</v>
      </c>
      <c r="D467" s="58" t="s">
        <v>4511</v>
      </c>
      <c r="E467" s="72" t="s">
        <v>4512</v>
      </c>
      <c r="F467" s="120" t="s">
        <v>2130</v>
      </c>
      <c r="G467" s="58" t="s">
        <v>503</v>
      </c>
      <c r="H467" s="58" t="s">
        <v>216</v>
      </c>
      <c r="I467" s="69">
        <v>44806</v>
      </c>
      <c r="J467" s="69">
        <v>44874</v>
      </c>
      <c r="K467" s="162" t="s">
        <v>39</v>
      </c>
      <c r="L467" s="140"/>
      <c r="M467" s="220" t="str">
        <f t="shared" ca="1" si="16"/>
        <v>Tilgjengelig</v>
      </c>
      <c r="N467" s="22" t="s">
        <v>4801</v>
      </c>
    </row>
    <row r="468" spans="1:14" ht="45" x14ac:dyDescent="0.25">
      <c r="A468" s="69">
        <v>44806</v>
      </c>
      <c r="B468" s="58" t="s">
        <v>5509</v>
      </c>
      <c r="C468" s="58" t="s">
        <v>2469</v>
      </c>
      <c r="D468" s="58" t="s">
        <v>2474</v>
      </c>
      <c r="E468" s="72" t="s">
        <v>2475</v>
      </c>
      <c r="F468" s="120" t="s">
        <v>2472</v>
      </c>
      <c r="G468" s="58" t="s">
        <v>2473</v>
      </c>
      <c r="H468" s="58" t="s">
        <v>1050</v>
      </c>
      <c r="I468" s="69">
        <v>44621</v>
      </c>
      <c r="J468" s="69">
        <v>44958</v>
      </c>
      <c r="K468" s="162" t="s">
        <v>39</v>
      </c>
      <c r="L468" s="140"/>
      <c r="M468" s="220" t="str">
        <f t="shared" ca="1" si="16"/>
        <v>Pågående mangel, med alternativer</v>
      </c>
      <c r="N468" s="59" t="s">
        <v>4508</v>
      </c>
    </row>
    <row r="469" spans="1:14" ht="45" x14ac:dyDescent="0.25">
      <c r="A469" s="69">
        <v>44806</v>
      </c>
      <c r="B469" s="58" t="s">
        <v>5509</v>
      </c>
      <c r="C469" s="58" t="s">
        <v>2469</v>
      </c>
      <c r="D469" s="58" t="s">
        <v>2474</v>
      </c>
      <c r="E469" s="72" t="s">
        <v>2476</v>
      </c>
      <c r="F469" s="120" t="s">
        <v>2472</v>
      </c>
      <c r="G469" s="58" t="s">
        <v>2473</v>
      </c>
      <c r="H469" s="58" t="s">
        <v>1050</v>
      </c>
      <c r="I469" s="69">
        <v>44621</v>
      </c>
      <c r="J469" s="69">
        <v>44958</v>
      </c>
      <c r="K469" s="162" t="s">
        <v>39</v>
      </c>
      <c r="L469" s="140"/>
      <c r="M469" s="220" t="str">
        <f t="shared" ca="1" si="16"/>
        <v>Pågående mangel, med alternativer</v>
      </c>
      <c r="N469" s="63" t="s">
        <v>4508</v>
      </c>
    </row>
    <row r="470" spans="1:14" ht="75" x14ac:dyDescent="0.25">
      <c r="A470" s="69">
        <v>44806</v>
      </c>
      <c r="B470" s="58" t="s">
        <v>5097</v>
      </c>
      <c r="C470" s="58" t="s">
        <v>2411</v>
      </c>
      <c r="D470" s="58" t="s">
        <v>3141</v>
      </c>
      <c r="E470" s="72" t="s">
        <v>3142</v>
      </c>
      <c r="F470" s="120" t="s">
        <v>2414</v>
      </c>
      <c r="G470" s="58" t="s">
        <v>1043</v>
      </c>
      <c r="H470" s="58" t="s">
        <v>528</v>
      </c>
      <c r="I470" s="69">
        <v>44671</v>
      </c>
      <c r="J470" s="69">
        <v>44880</v>
      </c>
      <c r="K470" s="162" t="s">
        <v>44</v>
      </c>
      <c r="L470" s="140" t="s">
        <v>4007</v>
      </c>
      <c r="M470" s="220" t="str">
        <f t="shared" ca="1" si="16"/>
        <v>Tilgjengelig</v>
      </c>
      <c r="N470" s="58" t="s">
        <v>5098</v>
      </c>
    </row>
    <row r="471" spans="1:14" ht="45" x14ac:dyDescent="0.25">
      <c r="A471" s="69">
        <v>44806</v>
      </c>
      <c r="B471" s="58" t="s">
        <v>5509</v>
      </c>
      <c r="C471" s="58" t="s">
        <v>2469</v>
      </c>
      <c r="D471" s="58" t="s">
        <v>2470</v>
      </c>
      <c r="E471" s="72" t="s">
        <v>2471</v>
      </c>
      <c r="F471" s="120" t="s">
        <v>2472</v>
      </c>
      <c r="G471" s="58" t="s">
        <v>2473</v>
      </c>
      <c r="H471" s="58" t="s">
        <v>1050</v>
      </c>
      <c r="I471" s="69">
        <v>44621</v>
      </c>
      <c r="J471" s="69">
        <v>44958</v>
      </c>
      <c r="K471" s="162" t="s">
        <v>39</v>
      </c>
      <c r="L471" s="140"/>
      <c r="M471" s="220" t="str">
        <f t="shared" ca="1" si="16"/>
        <v>Pågående mangel, med alternativer</v>
      </c>
      <c r="N471" s="58" t="s">
        <v>4508</v>
      </c>
    </row>
    <row r="472" spans="1:14" ht="30" x14ac:dyDescent="0.25">
      <c r="A472" s="69">
        <v>44805</v>
      </c>
      <c r="B472" s="58"/>
      <c r="C472" s="58" t="s">
        <v>1470</v>
      </c>
      <c r="D472" s="58" t="s">
        <v>1471</v>
      </c>
      <c r="E472" s="72" t="s">
        <v>1472</v>
      </c>
      <c r="F472" s="120" t="s">
        <v>1473</v>
      </c>
      <c r="G472" s="58" t="s">
        <v>529</v>
      </c>
      <c r="H472" s="58" t="s">
        <v>528</v>
      </c>
      <c r="I472" s="69">
        <v>44729</v>
      </c>
      <c r="J472" s="69">
        <v>44830</v>
      </c>
      <c r="K472" s="162" t="s">
        <v>512</v>
      </c>
      <c r="L472" s="140"/>
      <c r="M472" s="220" t="str">
        <f t="shared" ca="1" si="16"/>
        <v>Tilgjengelig</v>
      </c>
      <c r="N472" s="58"/>
    </row>
    <row r="473" spans="1:14" ht="45" x14ac:dyDescent="0.25">
      <c r="A473" s="69">
        <v>44805</v>
      </c>
      <c r="B473" s="69">
        <v>44825</v>
      </c>
      <c r="C473" s="58" t="s">
        <v>1218</v>
      </c>
      <c r="D473" s="58" t="s">
        <v>4557</v>
      </c>
      <c r="E473" s="72" t="s">
        <v>1776</v>
      </c>
      <c r="F473" s="120" t="s">
        <v>38</v>
      </c>
      <c r="G473" s="58" t="s">
        <v>1777</v>
      </c>
      <c r="H473" s="58" t="s">
        <v>220</v>
      </c>
      <c r="I473" s="69">
        <v>44818</v>
      </c>
      <c r="J473" s="69">
        <v>44836</v>
      </c>
      <c r="K473" s="162" t="s">
        <v>4558</v>
      </c>
      <c r="L473" s="140"/>
      <c r="M473" s="220" t="str">
        <f t="shared" ca="1" si="16"/>
        <v>Tilgjengelig</v>
      </c>
      <c r="N473" s="58" t="s">
        <v>4728</v>
      </c>
    </row>
    <row r="474" spans="1:14" ht="75" x14ac:dyDescent="0.25">
      <c r="A474" s="69">
        <v>44805</v>
      </c>
      <c r="B474" s="58" t="s">
        <v>5161</v>
      </c>
      <c r="C474" s="58" t="s">
        <v>2461</v>
      </c>
      <c r="D474" s="58" t="s">
        <v>4494</v>
      </c>
      <c r="E474" s="72" t="s">
        <v>4495</v>
      </c>
      <c r="F474" s="120" t="s">
        <v>2464</v>
      </c>
      <c r="G474" s="58" t="s">
        <v>370</v>
      </c>
      <c r="H474" s="58" t="s">
        <v>216</v>
      </c>
      <c r="I474" s="69">
        <v>44809</v>
      </c>
      <c r="J474" s="69">
        <v>44895</v>
      </c>
      <c r="K474" s="162" t="s">
        <v>39</v>
      </c>
      <c r="L474" s="140"/>
      <c r="M474" s="220" t="str">
        <f t="shared" ca="1" si="16"/>
        <v>Tilgjengelig</v>
      </c>
      <c r="N474" s="22" t="s">
        <v>5163</v>
      </c>
    </row>
    <row r="475" spans="1:14" ht="75" x14ac:dyDescent="0.25">
      <c r="A475" s="69">
        <v>44804</v>
      </c>
      <c r="B475" s="58" t="s">
        <v>5372</v>
      </c>
      <c r="C475" s="58" t="s">
        <v>4485</v>
      </c>
      <c r="D475" s="58" t="s">
        <v>4486</v>
      </c>
      <c r="E475" s="72" t="s">
        <v>4487</v>
      </c>
      <c r="F475" s="120" t="s">
        <v>4488</v>
      </c>
      <c r="G475" s="58" t="s">
        <v>364</v>
      </c>
      <c r="H475" s="58" t="s">
        <v>220</v>
      </c>
      <c r="I475" s="69">
        <v>44804</v>
      </c>
      <c r="J475" s="69">
        <v>44887</v>
      </c>
      <c r="K475" s="162" t="s">
        <v>512</v>
      </c>
      <c r="L475" s="140"/>
      <c r="M475" s="220" t="str">
        <f t="shared" ca="1" si="16"/>
        <v>Tilgjengelig</v>
      </c>
      <c r="N475" s="63" t="s">
        <v>5374</v>
      </c>
    </row>
    <row r="476" spans="1:14" ht="30" x14ac:dyDescent="0.25">
      <c r="A476" s="69">
        <v>44804</v>
      </c>
      <c r="B476" s="58" t="s">
        <v>4703</v>
      </c>
      <c r="C476" s="58" t="s">
        <v>2926</v>
      </c>
      <c r="D476" s="58" t="s">
        <v>2927</v>
      </c>
      <c r="E476" s="72" t="s">
        <v>2928</v>
      </c>
      <c r="F476" s="120" t="s">
        <v>2929</v>
      </c>
      <c r="G476" s="58" t="s">
        <v>62</v>
      </c>
      <c r="H476" s="58" t="s">
        <v>216</v>
      </c>
      <c r="I476" s="69">
        <v>44816</v>
      </c>
      <c r="J476" s="69">
        <v>44942</v>
      </c>
      <c r="K476" s="162" t="s">
        <v>44</v>
      </c>
      <c r="L476" s="140"/>
      <c r="M476" s="220" t="str">
        <f t="shared" ca="1" si="16"/>
        <v>Tilgjengelig</v>
      </c>
      <c r="N476" s="58" t="s">
        <v>4705</v>
      </c>
    </row>
    <row r="477" spans="1:14" ht="135" x14ac:dyDescent="0.25">
      <c r="A477" s="69">
        <v>44803</v>
      </c>
      <c r="B477" s="58"/>
      <c r="C477" s="58" t="s">
        <v>888</v>
      </c>
      <c r="D477" s="58" t="s">
        <v>889</v>
      </c>
      <c r="E477" s="72" t="s">
        <v>890</v>
      </c>
      <c r="F477" s="120" t="s">
        <v>4483</v>
      </c>
      <c r="G477" s="58" t="s">
        <v>892</v>
      </c>
      <c r="H477" s="58" t="s">
        <v>674</v>
      </c>
      <c r="I477" s="69">
        <v>44378</v>
      </c>
      <c r="J477" s="69">
        <v>44803</v>
      </c>
      <c r="K477" s="162" t="s">
        <v>512</v>
      </c>
      <c r="L477" s="140"/>
      <c r="M477" s="220" t="str">
        <f t="shared" ca="1" si="16"/>
        <v>Tilgjengelig</v>
      </c>
      <c r="N477" s="22"/>
    </row>
    <row r="478" spans="1:14" ht="30" x14ac:dyDescent="0.25">
      <c r="A478" s="69">
        <v>44802</v>
      </c>
      <c r="B478" s="58"/>
      <c r="C478" s="58" t="s">
        <v>2674</v>
      </c>
      <c r="D478" s="58" t="s">
        <v>3360</v>
      </c>
      <c r="E478" s="72" t="s">
        <v>3361</v>
      </c>
      <c r="F478" s="120" t="s">
        <v>3362</v>
      </c>
      <c r="G478" s="58" t="s">
        <v>3363</v>
      </c>
      <c r="H478" s="58" t="s">
        <v>216</v>
      </c>
      <c r="I478" s="69">
        <v>44805</v>
      </c>
      <c r="J478" s="69">
        <v>44839</v>
      </c>
      <c r="K478" s="162" t="s">
        <v>39</v>
      </c>
      <c r="L478" s="140"/>
      <c r="M478" s="220" t="str">
        <f t="shared" ca="1" si="16"/>
        <v>Tilgjengelig</v>
      </c>
      <c r="N478" s="59"/>
    </row>
    <row r="479" spans="1:14" ht="75" x14ac:dyDescent="0.25">
      <c r="A479" s="69">
        <v>44802</v>
      </c>
      <c r="B479" s="58" t="s">
        <v>5487</v>
      </c>
      <c r="C479" s="58" t="s">
        <v>4478</v>
      </c>
      <c r="D479" s="58" t="s">
        <v>4479</v>
      </c>
      <c r="E479" s="72" t="s">
        <v>4480</v>
      </c>
      <c r="F479" s="120" t="s">
        <v>4481</v>
      </c>
      <c r="G479" s="58" t="s">
        <v>392</v>
      </c>
      <c r="H479" s="58" t="s">
        <v>72</v>
      </c>
      <c r="I479" s="69">
        <v>44817</v>
      </c>
      <c r="J479" s="69">
        <v>44891</v>
      </c>
      <c r="K479" s="162" t="s">
        <v>199</v>
      </c>
      <c r="L479" s="140"/>
      <c r="M479" s="220" t="str">
        <f t="shared" ca="1" si="16"/>
        <v>Tilgjengelig</v>
      </c>
      <c r="N479" s="59" t="s">
        <v>5488</v>
      </c>
    </row>
    <row r="480" spans="1:14" ht="30" x14ac:dyDescent="0.25">
      <c r="A480" s="69">
        <v>44799</v>
      </c>
      <c r="B480" s="58"/>
      <c r="C480" s="58" t="s">
        <v>2423</v>
      </c>
      <c r="D480" s="58" t="s">
        <v>4251</v>
      </c>
      <c r="E480" s="72" t="s">
        <v>4252</v>
      </c>
      <c r="F480" s="120" t="s">
        <v>2426</v>
      </c>
      <c r="G480" s="58" t="s">
        <v>1580</v>
      </c>
      <c r="H480" s="58" t="s">
        <v>216</v>
      </c>
      <c r="I480" s="69">
        <v>44777</v>
      </c>
      <c r="J480" s="69">
        <v>44820</v>
      </c>
      <c r="K480" s="162" t="s">
        <v>39</v>
      </c>
      <c r="L480" s="140"/>
      <c r="M480" s="220" t="str">
        <f t="shared" ca="1" si="16"/>
        <v>Tilgjengelig</v>
      </c>
      <c r="N480" s="59"/>
    </row>
    <row r="481" spans="1:14" ht="30" x14ac:dyDescent="0.25">
      <c r="A481" s="69">
        <v>44799</v>
      </c>
      <c r="B481" s="58"/>
      <c r="C481" s="58" t="s">
        <v>3773</v>
      </c>
      <c r="D481" s="58" t="s">
        <v>4476</v>
      </c>
      <c r="E481" s="72" t="s">
        <v>4477</v>
      </c>
      <c r="F481" s="120" t="s">
        <v>3776</v>
      </c>
      <c r="G481" s="58" t="s">
        <v>391</v>
      </c>
      <c r="H481" s="58" t="s">
        <v>72</v>
      </c>
      <c r="I481" s="69">
        <v>44802</v>
      </c>
      <c r="J481" s="69">
        <v>44911</v>
      </c>
      <c r="K481" s="162" t="s">
        <v>44</v>
      </c>
      <c r="L481" s="140"/>
      <c r="M481" s="220" t="str">
        <f t="shared" ca="1" si="16"/>
        <v>Tilgjengelig</v>
      </c>
      <c r="N481" s="63"/>
    </row>
    <row r="482" spans="1:14" ht="20.25" customHeight="1" x14ac:dyDescent="0.25">
      <c r="A482" s="69">
        <v>44799</v>
      </c>
      <c r="B482" s="58" t="s">
        <v>5564</v>
      </c>
      <c r="C482" s="58" t="s">
        <v>142</v>
      </c>
      <c r="D482" s="58" t="s">
        <v>1578</v>
      </c>
      <c r="E482" s="72" t="s">
        <v>1579</v>
      </c>
      <c r="F482" s="120" t="s">
        <v>75</v>
      </c>
      <c r="G482" s="58" t="s">
        <v>1580</v>
      </c>
      <c r="H482" s="58" t="s">
        <v>216</v>
      </c>
      <c r="I482" s="69">
        <v>44802</v>
      </c>
      <c r="J482" s="69">
        <v>44939</v>
      </c>
      <c r="K482" s="162" t="s">
        <v>44</v>
      </c>
      <c r="L482" s="140" t="s">
        <v>5692</v>
      </c>
      <c r="M482" s="220" t="str">
        <f t="shared" ca="1" si="16"/>
        <v>Tilgjengelig</v>
      </c>
      <c r="N482" s="58" t="s">
        <v>5575</v>
      </c>
    </row>
    <row r="483" spans="1:14" ht="30" x14ac:dyDescent="0.25">
      <c r="A483" s="69">
        <v>44798</v>
      </c>
      <c r="B483" s="58"/>
      <c r="C483" s="58" t="s">
        <v>4466</v>
      </c>
      <c r="D483" s="58" t="s">
        <v>4467</v>
      </c>
      <c r="E483" s="72" t="s">
        <v>4468</v>
      </c>
      <c r="F483" s="120" t="s">
        <v>4469</v>
      </c>
      <c r="G483" s="58" t="s">
        <v>3298</v>
      </c>
      <c r="H483" s="58" t="s">
        <v>216</v>
      </c>
      <c r="I483" s="69">
        <v>44775</v>
      </c>
      <c r="J483" s="69">
        <v>44816</v>
      </c>
      <c r="K483" s="162" t="s">
        <v>512</v>
      </c>
      <c r="L483" s="140"/>
      <c r="M483" s="220" t="str">
        <f t="shared" ca="1" si="16"/>
        <v>Tilgjengelig</v>
      </c>
      <c r="N483" s="22"/>
    </row>
    <row r="484" spans="1:14" ht="75" x14ac:dyDescent="0.25">
      <c r="A484" s="69">
        <v>44798</v>
      </c>
      <c r="B484" s="58" t="s">
        <v>4507</v>
      </c>
      <c r="C484" s="58" t="s">
        <v>4047</v>
      </c>
      <c r="D484" s="58" t="s">
        <v>4048</v>
      </c>
      <c r="E484" s="72" t="s">
        <v>4049</v>
      </c>
      <c r="F484" s="120" t="s">
        <v>4050</v>
      </c>
      <c r="G484" s="58" t="s">
        <v>2749</v>
      </c>
      <c r="H484" s="58" t="s">
        <v>216</v>
      </c>
      <c r="I484" s="69">
        <v>44798</v>
      </c>
      <c r="J484" s="69">
        <v>44809</v>
      </c>
      <c r="K484" s="162" t="s">
        <v>512</v>
      </c>
      <c r="L484" s="140"/>
      <c r="M484" s="220" t="str">
        <f t="shared" ca="1" si="16"/>
        <v>Tilgjengelig</v>
      </c>
      <c r="N484" s="59" t="s">
        <v>4513</v>
      </c>
    </row>
    <row r="485" spans="1:14" ht="30" x14ac:dyDescent="0.25">
      <c r="A485" s="69">
        <v>44796</v>
      </c>
      <c r="B485" s="58"/>
      <c r="C485" s="58" t="s">
        <v>795</v>
      </c>
      <c r="D485" s="58" t="s">
        <v>1605</v>
      </c>
      <c r="E485" s="72" t="s">
        <v>1606</v>
      </c>
      <c r="F485" s="120" t="s">
        <v>796</v>
      </c>
      <c r="G485" s="58" t="s">
        <v>444</v>
      </c>
      <c r="H485" s="58" t="s">
        <v>72</v>
      </c>
      <c r="I485" s="69">
        <v>44788</v>
      </c>
      <c r="J485" s="69">
        <v>44802</v>
      </c>
      <c r="K485" s="162" t="s">
        <v>512</v>
      </c>
      <c r="L485" s="140"/>
      <c r="M485" s="220" t="str">
        <f t="shared" ca="1" si="16"/>
        <v>Tilgjengelig</v>
      </c>
      <c r="N485" s="59"/>
    </row>
    <row r="486" spans="1:14" ht="30" x14ac:dyDescent="0.25">
      <c r="A486" s="69">
        <v>44796</v>
      </c>
      <c r="B486" s="58" t="s">
        <v>4759</v>
      </c>
      <c r="C486" s="58" t="s">
        <v>3556</v>
      </c>
      <c r="D486" s="58" t="s">
        <v>4459</v>
      </c>
      <c r="E486" s="72" t="s">
        <v>4460</v>
      </c>
      <c r="F486" s="120" t="s">
        <v>3559</v>
      </c>
      <c r="G486" s="58" t="s">
        <v>3368</v>
      </c>
      <c r="H486" s="58" t="s">
        <v>72</v>
      </c>
      <c r="I486" s="69">
        <v>44802</v>
      </c>
      <c r="J486" s="69">
        <v>44827</v>
      </c>
      <c r="K486" s="162" t="s">
        <v>39</v>
      </c>
      <c r="L486" s="140"/>
      <c r="M486" s="220" t="str">
        <f t="shared" ca="1" si="16"/>
        <v>Tilgjengelig</v>
      </c>
      <c r="N486" s="63" t="s">
        <v>4583</v>
      </c>
    </row>
    <row r="487" spans="1:14" ht="75" x14ac:dyDescent="0.25">
      <c r="A487" s="69">
        <v>44796</v>
      </c>
      <c r="B487" s="58"/>
      <c r="C487" s="58" t="s">
        <v>3487</v>
      </c>
      <c r="D487" s="58" t="s">
        <v>3488</v>
      </c>
      <c r="E487" s="72" t="s">
        <v>3489</v>
      </c>
      <c r="F487" s="120" t="s">
        <v>3490</v>
      </c>
      <c r="G487" s="58" t="s">
        <v>3298</v>
      </c>
      <c r="H487" s="58" t="s">
        <v>72</v>
      </c>
      <c r="I487" s="69">
        <v>44851</v>
      </c>
      <c r="J487" s="69">
        <v>44872</v>
      </c>
      <c r="K487" s="162" t="s">
        <v>5357</v>
      </c>
      <c r="L487" s="140"/>
      <c r="M487" s="220" t="str">
        <f t="shared" ca="1" si="16"/>
        <v>Tilgjengelig</v>
      </c>
      <c r="N487" s="58"/>
    </row>
    <row r="488" spans="1:14" ht="75" x14ac:dyDescent="0.25">
      <c r="A488" s="69">
        <v>44796</v>
      </c>
      <c r="B488" s="58" t="s">
        <v>5544</v>
      </c>
      <c r="C488" s="58" t="s">
        <v>492</v>
      </c>
      <c r="D488" s="58" t="s">
        <v>4452</v>
      </c>
      <c r="E488" s="72" t="s">
        <v>4453</v>
      </c>
      <c r="F488" s="120" t="s">
        <v>75</v>
      </c>
      <c r="G488" s="58" t="s">
        <v>386</v>
      </c>
      <c r="H488" s="58" t="s">
        <v>225</v>
      </c>
      <c r="I488" s="69">
        <v>44754</v>
      </c>
      <c r="J488" s="69">
        <v>44972</v>
      </c>
      <c r="K488" s="162" t="s">
        <v>3271</v>
      </c>
      <c r="L488" s="158" t="s">
        <v>5822</v>
      </c>
      <c r="M488" s="220" t="str">
        <f t="shared" ca="1" si="16"/>
        <v>Pågående mangel, med alternativer</v>
      </c>
      <c r="N488" s="58" t="s">
        <v>5559</v>
      </c>
    </row>
    <row r="489" spans="1:14" ht="75" x14ac:dyDescent="0.25">
      <c r="A489" s="69">
        <v>44796</v>
      </c>
      <c r="B489" s="58" t="s">
        <v>5544</v>
      </c>
      <c r="C489" s="58" t="s">
        <v>492</v>
      </c>
      <c r="D489" s="58" t="s">
        <v>2259</v>
      </c>
      <c r="E489" s="72" t="s">
        <v>2260</v>
      </c>
      <c r="F489" s="120" t="s">
        <v>75</v>
      </c>
      <c r="G489" s="58" t="s">
        <v>386</v>
      </c>
      <c r="H489" s="58" t="s">
        <v>225</v>
      </c>
      <c r="I489" s="69">
        <v>44777</v>
      </c>
      <c r="J489" s="69">
        <v>44972</v>
      </c>
      <c r="K489" s="162" t="s">
        <v>4295</v>
      </c>
      <c r="L489" s="158" t="s">
        <v>5821</v>
      </c>
      <c r="M489" s="220" t="str">
        <f t="shared" ca="1" si="16"/>
        <v>Pågående mangel, med alternativer</v>
      </c>
      <c r="N489" s="22" t="s">
        <v>5560</v>
      </c>
    </row>
    <row r="490" spans="1:14" ht="30" x14ac:dyDescent="0.25">
      <c r="A490" s="69">
        <v>44795</v>
      </c>
      <c r="B490" s="58" t="s">
        <v>4540</v>
      </c>
      <c r="C490" s="58" t="s">
        <v>810</v>
      </c>
      <c r="D490" s="58" t="s">
        <v>4422</v>
      </c>
      <c r="E490" s="72" t="s">
        <v>4423</v>
      </c>
      <c r="F490" s="120" t="s">
        <v>811</v>
      </c>
      <c r="G490" s="58" t="s">
        <v>386</v>
      </c>
      <c r="H490" s="58" t="s">
        <v>223</v>
      </c>
      <c r="I490" s="69">
        <v>44749</v>
      </c>
      <c r="J490" s="69">
        <v>44820</v>
      </c>
      <c r="K490" s="162" t="s">
        <v>39</v>
      </c>
      <c r="L490" s="22"/>
      <c r="M490" s="220" t="str">
        <f t="shared" ca="1" si="16"/>
        <v>Tilgjengelig</v>
      </c>
      <c r="N490" s="63" t="s">
        <v>4552</v>
      </c>
    </row>
    <row r="491" spans="1:14" ht="30" x14ac:dyDescent="0.25">
      <c r="A491" s="69">
        <v>44795</v>
      </c>
      <c r="B491" s="58" t="s">
        <v>4540</v>
      </c>
      <c r="C491" s="58" t="s">
        <v>527</v>
      </c>
      <c r="D491" s="58" t="s">
        <v>4424</v>
      </c>
      <c r="E491" s="72" t="s">
        <v>4425</v>
      </c>
      <c r="F491" s="120" t="s">
        <v>711</v>
      </c>
      <c r="G491" s="58" t="s">
        <v>386</v>
      </c>
      <c r="H491" s="58" t="s">
        <v>223</v>
      </c>
      <c r="I491" s="69">
        <v>44727</v>
      </c>
      <c r="J491" s="69">
        <v>44820</v>
      </c>
      <c r="K491" s="162" t="s">
        <v>512</v>
      </c>
      <c r="L491" s="22"/>
      <c r="M491" s="220" t="str">
        <f t="shared" ca="1" si="16"/>
        <v>Tilgjengelig</v>
      </c>
      <c r="N491" s="58" t="s">
        <v>4552</v>
      </c>
    </row>
    <row r="492" spans="1:14" ht="60" x14ac:dyDescent="0.25">
      <c r="A492" s="69">
        <v>44795</v>
      </c>
      <c r="B492" s="58" t="s">
        <v>4540</v>
      </c>
      <c r="C492" s="58" t="s">
        <v>2686</v>
      </c>
      <c r="D492" s="58" t="s">
        <v>4426</v>
      </c>
      <c r="E492" s="72" t="s">
        <v>4427</v>
      </c>
      <c r="F492" s="120" t="s">
        <v>2689</v>
      </c>
      <c r="G492" s="58" t="s">
        <v>386</v>
      </c>
      <c r="H492" s="58" t="s">
        <v>223</v>
      </c>
      <c r="I492" s="69">
        <v>44747</v>
      </c>
      <c r="J492" s="69">
        <v>44820</v>
      </c>
      <c r="K492" s="162" t="s">
        <v>522</v>
      </c>
      <c r="L492" s="22"/>
      <c r="M492" s="220" t="str">
        <f t="shared" ca="1" si="16"/>
        <v>Tilgjengelig</v>
      </c>
      <c r="N492" s="58" t="s">
        <v>4551</v>
      </c>
    </row>
    <row r="493" spans="1:14" ht="45" x14ac:dyDescent="0.25">
      <c r="A493" s="69">
        <v>44795</v>
      </c>
      <c r="B493" s="58"/>
      <c r="C493" s="58" t="s">
        <v>4412</v>
      </c>
      <c r="D493" s="58" t="s">
        <v>4413</v>
      </c>
      <c r="E493" s="72" t="s">
        <v>4414</v>
      </c>
      <c r="F493" s="120" t="s">
        <v>4415</v>
      </c>
      <c r="G493" s="58" t="s">
        <v>4416</v>
      </c>
      <c r="H493" s="58" t="s">
        <v>72</v>
      </c>
      <c r="I493" s="69">
        <v>44562</v>
      </c>
      <c r="J493" s="69">
        <v>44926</v>
      </c>
      <c r="K493" s="162" t="s">
        <v>45</v>
      </c>
      <c r="L493" s="22"/>
      <c r="M493" s="215" t="str">
        <f ca="1">IF(AND(J493&gt;TODAY(),I493&lt;=TODAY()),"Pågående mangel, annen behandling nødvendig","Tilgjengelig")</f>
        <v>Tilgjengelig</v>
      </c>
      <c r="N493" s="22"/>
    </row>
    <row r="494" spans="1:14" ht="45" x14ac:dyDescent="0.25">
      <c r="A494" s="69">
        <v>44795</v>
      </c>
      <c r="B494" s="58"/>
      <c r="C494" s="58" t="s">
        <v>4412</v>
      </c>
      <c r="D494" s="58" t="s">
        <v>4417</v>
      </c>
      <c r="E494" s="72" t="s">
        <v>4418</v>
      </c>
      <c r="F494" s="120" t="s">
        <v>4415</v>
      </c>
      <c r="G494" s="58" t="s">
        <v>4416</v>
      </c>
      <c r="H494" s="58" t="s">
        <v>72</v>
      </c>
      <c r="I494" s="69">
        <v>44562</v>
      </c>
      <c r="J494" s="69">
        <v>44926</v>
      </c>
      <c r="K494" s="162" t="s">
        <v>45</v>
      </c>
      <c r="L494" s="22"/>
      <c r="M494" s="215" t="str">
        <f ca="1">IF(AND(J494&gt;TODAY(),I494&lt;=TODAY()),"Pågående mangel, annen behandling nødvendig","Tilgjengelig")</f>
        <v>Tilgjengelig</v>
      </c>
      <c r="N494" s="63"/>
    </row>
    <row r="495" spans="1:14" ht="30" x14ac:dyDescent="0.25">
      <c r="A495" s="69">
        <v>44795</v>
      </c>
      <c r="B495" s="58"/>
      <c r="C495" s="58" t="s">
        <v>4439</v>
      </c>
      <c r="D495" s="58" t="s">
        <v>4440</v>
      </c>
      <c r="E495" s="72" t="s">
        <v>4441</v>
      </c>
      <c r="F495" s="120" t="s">
        <v>4442</v>
      </c>
      <c r="G495" s="58" t="s">
        <v>386</v>
      </c>
      <c r="H495" s="58" t="s">
        <v>223</v>
      </c>
      <c r="I495" s="69">
        <v>44790</v>
      </c>
      <c r="J495" s="69">
        <v>44855</v>
      </c>
      <c r="K495" s="162" t="s">
        <v>39</v>
      </c>
      <c r="L495" s="22"/>
      <c r="M495" s="220" t="str">
        <f t="shared" ref="M495:M526" ca="1" si="17">IF(AND(J495&gt;TODAY(),I495&lt;=TODAY()),"Pågående mangel, med alternativer","Tilgjengelig")</f>
        <v>Tilgjengelig</v>
      </c>
      <c r="N495" s="58"/>
    </row>
    <row r="496" spans="1:14" ht="30" x14ac:dyDescent="0.25">
      <c r="A496" s="69">
        <v>44795</v>
      </c>
      <c r="B496" s="58"/>
      <c r="C496" s="58" t="s">
        <v>3387</v>
      </c>
      <c r="D496" s="58" t="s">
        <v>4034</v>
      </c>
      <c r="E496" s="72" t="s">
        <v>4035</v>
      </c>
      <c r="F496" s="120" t="s">
        <v>3390</v>
      </c>
      <c r="G496" s="58" t="s">
        <v>386</v>
      </c>
      <c r="H496" s="58" t="s">
        <v>224</v>
      </c>
      <c r="I496" s="69">
        <v>44757</v>
      </c>
      <c r="J496" s="69">
        <v>44813</v>
      </c>
      <c r="K496" s="162" t="s">
        <v>512</v>
      </c>
      <c r="L496" s="22"/>
      <c r="M496" s="220" t="str">
        <f t="shared" ca="1" si="17"/>
        <v>Tilgjengelig</v>
      </c>
      <c r="N496" s="58"/>
    </row>
    <row r="497" spans="1:14" ht="60" x14ac:dyDescent="0.25">
      <c r="A497" s="69">
        <v>44795</v>
      </c>
      <c r="B497" s="58"/>
      <c r="C497" s="58" t="s">
        <v>127</v>
      </c>
      <c r="D497" s="58" t="s">
        <v>4447</v>
      </c>
      <c r="E497" s="72" t="s">
        <v>4448</v>
      </c>
      <c r="F497" s="120" t="s">
        <v>35</v>
      </c>
      <c r="G497" s="58" t="s">
        <v>1138</v>
      </c>
      <c r="H497" s="58" t="s">
        <v>223</v>
      </c>
      <c r="I497" s="69">
        <v>44756</v>
      </c>
      <c r="J497" s="69">
        <v>44820</v>
      </c>
      <c r="K497" s="162" t="s">
        <v>522</v>
      </c>
      <c r="L497" s="22"/>
      <c r="M497" s="220" t="str">
        <f t="shared" ca="1" si="17"/>
        <v>Tilgjengelig</v>
      </c>
      <c r="N497" s="58"/>
    </row>
    <row r="498" spans="1:14" ht="60" x14ac:dyDescent="0.25">
      <c r="A498" s="69">
        <v>44795</v>
      </c>
      <c r="B498" s="58"/>
      <c r="C498" s="58" t="s">
        <v>2697</v>
      </c>
      <c r="D498" s="58" t="s">
        <v>2698</v>
      </c>
      <c r="E498" s="72" t="s">
        <v>2699</v>
      </c>
      <c r="F498" s="120" t="s">
        <v>2700</v>
      </c>
      <c r="G498" s="58" t="s">
        <v>2701</v>
      </c>
      <c r="H498" s="58" t="s">
        <v>216</v>
      </c>
      <c r="I498" s="69">
        <v>44795</v>
      </c>
      <c r="J498" s="69">
        <v>44822</v>
      </c>
      <c r="K498" s="162" t="s">
        <v>4465</v>
      </c>
      <c r="L498" s="22"/>
      <c r="M498" s="220" t="str">
        <f t="shared" ca="1" si="17"/>
        <v>Tilgjengelig</v>
      </c>
      <c r="N498" s="58"/>
    </row>
    <row r="499" spans="1:14" ht="30" x14ac:dyDescent="0.25">
      <c r="A499" s="69">
        <v>44795</v>
      </c>
      <c r="B499" s="58"/>
      <c r="C499" s="58" t="s">
        <v>162</v>
      </c>
      <c r="D499" s="58" t="s">
        <v>4430</v>
      </c>
      <c r="E499" s="72" t="s">
        <v>4431</v>
      </c>
      <c r="F499" s="120" t="s">
        <v>1319</v>
      </c>
      <c r="G499" s="58" t="s">
        <v>1138</v>
      </c>
      <c r="H499" s="58" t="s">
        <v>216</v>
      </c>
      <c r="I499" s="69">
        <v>44763</v>
      </c>
      <c r="J499" s="69">
        <v>44827</v>
      </c>
      <c r="K499" s="162" t="s">
        <v>39</v>
      </c>
      <c r="L499" s="22"/>
      <c r="M499" s="220" t="str">
        <f t="shared" ca="1" si="17"/>
        <v>Tilgjengelig</v>
      </c>
      <c r="N499" s="22"/>
    </row>
    <row r="500" spans="1:14" ht="30" x14ac:dyDescent="0.25">
      <c r="A500" s="69">
        <v>44795</v>
      </c>
      <c r="B500" s="58"/>
      <c r="C500" s="58" t="s">
        <v>162</v>
      </c>
      <c r="D500" s="58" t="s">
        <v>4428</v>
      </c>
      <c r="E500" s="72" t="s">
        <v>4429</v>
      </c>
      <c r="F500" s="120" t="s">
        <v>1319</v>
      </c>
      <c r="G500" s="58" t="s">
        <v>1138</v>
      </c>
      <c r="H500" s="58" t="s">
        <v>216</v>
      </c>
      <c r="I500" s="69">
        <v>44777</v>
      </c>
      <c r="J500" s="69">
        <v>44806</v>
      </c>
      <c r="K500" s="162" t="s">
        <v>512</v>
      </c>
      <c r="L500" s="22"/>
      <c r="M500" s="220" t="str">
        <f t="shared" ca="1" si="17"/>
        <v>Tilgjengelig</v>
      </c>
      <c r="N500" s="63"/>
    </row>
    <row r="501" spans="1:14" ht="30" x14ac:dyDescent="0.25">
      <c r="A501" s="69">
        <v>44795</v>
      </c>
      <c r="B501" s="58"/>
      <c r="C501" s="58" t="s">
        <v>2605</v>
      </c>
      <c r="D501" s="58" t="s">
        <v>4434</v>
      </c>
      <c r="E501" s="72" t="s">
        <v>4435</v>
      </c>
      <c r="F501" s="120" t="s">
        <v>2608</v>
      </c>
      <c r="G501" s="58" t="s">
        <v>386</v>
      </c>
      <c r="H501" s="58" t="s">
        <v>223</v>
      </c>
      <c r="I501" s="69">
        <v>44755</v>
      </c>
      <c r="J501" s="69">
        <v>44841</v>
      </c>
      <c r="K501" s="162" t="s">
        <v>512</v>
      </c>
      <c r="L501" s="22"/>
      <c r="M501" s="220" t="str">
        <f t="shared" ca="1" si="17"/>
        <v>Tilgjengelig</v>
      </c>
      <c r="N501" s="58"/>
    </row>
    <row r="502" spans="1:14" ht="30" x14ac:dyDescent="0.25">
      <c r="A502" s="69">
        <v>44795</v>
      </c>
      <c r="B502" s="58"/>
      <c r="C502" s="58" t="s">
        <v>2605</v>
      </c>
      <c r="D502" s="58" t="s">
        <v>4432</v>
      </c>
      <c r="E502" s="72" t="s">
        <v>4433</v>
      </c>
      <c r="F502" s="120" t="s">
        <v>2608</v>
      </c>
      <c r="G502" s="58" t="s">
        <v>386</v>
      </c>
      <c r="H502" s="58" t="s">
        <v>223</v>
      </c>
      <c r="I502" s="69">
        <v>44734</v>
      </c>
      <c r="J502" s="69">
        <v>44841</v>
      </c>
      <c r="K502" s="162" t="s">
        <v>512</v>
      </c>
      <c r="L502" s="22"/>
      <c r="M502" s="220" t="str">
        <f t="shared" ca="1" si="17"/>
        <v>Tilgjengelig</v>
      </c>
      <c r="N502" s="58"/>
    </row>
    <row r="503" spans="1:14" ht="30" x14ac:dyDescent="0.25">
      <c r="A503" s="69">
        <v>44795</v>
      </c>
      <c r="B503" s="58"/>
      <c r="C503" s="58" t="s">
        <v>139</v>
      </c>
      <c r="D503" s="58" t="s">
        <v>4450</v>
      </c>
      <c r="E503" s="72" t="s">
        <v>4451</v>
      </c>
      <c r="F503" s="120" t="s">
        <v>57</v>
      </c>
      <c r="G503" s="58" t="s">
        <v>386</v>
      </c>
      <c r="H503" s="58" t="s">
        <v>223</v>
      </c>
      <c r="I503" s="69">
        <v>44734</v>
      </c>
      <c r="J503" s="69">
        <v>44841</v>
      </c>
      <c r="K503" s="162" t="s">
        <v>39</v>
      </c>
      <c r="L503" s="22"/>
      <c r="M503" s="220" t="str">
        <f t="shared" ca="1" si="17"/>
        <v>Tilgjengelig</v>
      </c>
      <c r="N503" s="22"/>
    </row>
    <row r="504" spans="1:14" ht="30" x14ac:dyDescent="0.25">
      <c r="A504" s="69">
        <v>44795</v>
      </c>
      <c r="B504" s="58" t="s">
        <v>4540</v>
      </c>
      <c r="C504" s="58" t="s">
        <v>4455</v>
      </c>
      <c r="D504" s="58" t="s">
        <v>4456</v>
      </c>
      <c r="E504" s="72">
        <v>142347</v>
      </c>
      <c r="F504" s="120" t="s">
        <v>4457</v>
      </c>
      <c r="G504" s="58" t="s">
        <v>40</v>
      </c>
      <c r="H504" s="58" t="s">
        <v>898</v>
      </c>
      <c r="I504" s="69">
        <v>44763</v>
      </c>
      <c r="J504" s="69">
        <v>44827</v>
      </c>
      <c r="K504" s="162" t="s">
        <v>512</v>
      </c>
      <c r="L504" s="22"/>
      <c r="M504" s="220" t="str">
        <f t="shared" ca="1" si="17"/>
        <v>Tilgjengelig</v>
      </c>
      <c r="N504" s="63" t="s">
        <v>4552</v>
      </c>
    </row>
    <row r="505" spans="1:14" ht="30" x14ac:dyDescent="0.25">
      <c r="A505" s="69">
        <v>44795</v>
      </c>
      <c r="B505" s="58" t="s">
        <v>4540</v>
      </c>
      <c r="C505" s="58" t="s">
        <v>4443</v>
      </c>
      <c r="D505" s="58" t="s">
        <v>4444</v>
      </c>
      <c r="E505" s="72" t="s">
        <v>4445</v>
      </c>
      <c r="F505" s="120" t="s">
        <v>4446</v>
      </c>
      <c r="G505" s="58" t="s">
        <v>386</v>
      </c>
      <c r="H505" s="58" t="s">
        <v>223</v>
      </c>
      <c r="I505" s="69">
        <v>44763</v>
      </c>
      <c r="J505" s="69">
        <v>44869</v>
      </c>
      <c r="K505" s="162" t="s">
        <v>39</v>
      </c>
      <c r="L505" s="22"/>
      <c r="M505" s="220" t="str">
        <f t="shared" ca="1" si="17"/>
        <v>Tilgjengelig</v>
      </c>
      <c r="N505" s="22" t="s">
        <v>3745</v>
      </c>
    </row>
    <row r="506" spans="1:14" ht="30" x14ac:dyDescent="0.25">
      <c r="A506" s="69">
        <v>44795</v>
      </c>
      <c r="B506" s="58"/>
      <c r="C506" s="58" t="s">
        <v>2605</v>
      </c>
      <c r="D506" s="58" t="s">
        <v>3421</v>
      </c>
      <c r="E506" s="72" t="s">
        <v>3422</v>
      </c>
      <c r="F506" s="120" t="s">
        <v>2608</v>
      </c>
      <c r="G506" s="58" t="s">
        <v>386</v>
      </c>
      <c r="H506" s="58" t="s">
        <v>220</v>
      </c>
      <c r="I506" s="69">
        <v>44784</v>
      </c>
      <c r="J506" s="69">
        <v>44871</v>
      </c>
      <c r="K506" s="162" t="s">
        <v>512</v>
      </c>
      <c r="L506" s="22"/>
      <c r="M506" s="220" t="str">
        <f t="shared" ca="1" si="17"/>
        <v>Tilgjengelig</v>
      </c>
      <c r="N506" s="63"/>
    </row>
    <row r="507" spans="1:14" ht="75" x14ac:dyDescent="0.25">
      <c r="A507" s="69">
        <v>44795</v>
      </c>
      <c r="B507" s="58" t="s">
        <v>4540</v>
      </c>
      <c r="C507" s="58" t="s">
        <v>3247</v>
      </c>
      <c r="D507" s="58" t="s">
        <v>4458</v>
      </c>
      <c r="E507" s="72">
        <v>386535</v>
      </c>
      <c r="F507" s="120" t="s">
        <v>4454</v>
      </c>
      <c r="G507" s="58" t="s">
        <v>386</v>
      </c>
      <c r="H507" s="58" t="s">
        <v>3622</v>
      </c>
      <c r="I507" s="69">
        <v>44770</v>
      </c>
      <c r="J507" s="69">
        <v>44869</v>
      </c>
      <c r="K507" s="162" t="s">
        <v>39</v>
      </c>
      <c r="L507" s="22"/>
      <c r="M507" s="220" t="str">
        <f t="shared" ca="1" si="17"/>
        <v>Tilgjengelig</v>
      </c>
      <c r="N507" s="58" t="s">
        <v>4553</v>
      </c>
    </row>
    <row r="508" spans="1:14" ht="30" x14ac:dyDescent="0.25">
      <c r="A508" s="69">
        <v>44794</v>
      </c>
      <c r="B508" s="58"/>
      <c r="C508" s="58" t="s">
        <v>3247</v>
      </c>
      <c r="D508" s="58" t="s">
        <v>4407</v>
      </c>
      <c r="E508" s="72" t="s">
        <v>4408</v>
      </c>
      <c r="F508" s="120" t="s">
        <v>3250</v>
      </c>
      <c r="G508" s="58" t="s">
        <v>386</v>
      </c>
      <c r="H508" s="58" t="s">
        <v>4409</v>
      </c>
      <c r="I508" s="69">
        <v>44728</v>
      </c>
      <c r="J508" s="69">
        <v>44805</v>
      </c>
      <c r="K508" s="162" t="s">
        <v>512</v>
      </c>
      <c r="L508" s="22"/>
      <c r="M508" s="220" t="str">
        <f t="shared" ca="1" si="17"/>
        <v>Tilgjengelig</v>
      </c>
      <c r="N508" s="58"/>
    </row>
    <row r="509" spans="1:14" ht="30" x14ac:dyDescent="0.25">
      <c r="A509" s="69">
        <v>44792</v>
      </c>
      <c r="B509" s="58" t="s">
        <v>4617</v>
      </c>
      <c r="C509" s="58" t="s">
        <v>4302</v>
      </c>
      <c r="D509" s="58" t="s">
        <v>4402</v>
      </c>
      <c r="E509" s="72" t="s">
        <v>4403</v>
      </c>
      <c r="F509" s="120" t="s">
        <v>4305</v>
      </c>
      <c r="G509" s="58" t="s">
        <v>624</v>
      </c>
      <c r="H509" s="58" t="s">
        <v>231</v>
      </c>
      <c r="I509" s="69">
        <v>44783</v>
      </c>
      <c r="J509" s="69">
        <v>44858</v>
      </c>
      <c r="K509" s="213" t="s">
        <v>41</v>
      </c>
      <c r="L509" s="22"/>
      <c r="M509" s="220" t="str">
        <f t="shared" ca="1" si="17"/>
        <v>Tilgjengelig</v>
      </c>
      <c r="N509" s="63" t="s">
        <v>3745</v>
      </c>
    </row>
    <row r="510" spans="1:14" ht="30" x14ac:dyDescent="0.25">
      <c r="A510" s="69">
        <v>44792</v>
      </c>
      <c r="B510" s="58"/>
      <c r="C510" s="58" t="s">
        <v>4302</v>
      </c>
      <c r="D510" s="58" t="s">
        <v>4400</v>
      </c>
      <c r="E510" s="72" t="s">
        <v>4401</v>
      </c>
      <c r="F510" s="120" t="s">
        <v>4305</v>
      </c>
      <c r="G510" s="58" t="s">
        <v>624</v>
      </c>
      <c r="H510" s="58" t="s">
        <v>220</v>
      </c>
      <c r="I510" s="69">
        <v>44783</v>
      </c>
      <c r="J510" s="69">
        <v>44869</v>
      </c>
      <c r="K510" s="162" t="s">
        <v>39</v>
      </c>
      <c r="L510" s="22"/>
      <c r="M510" s="220" t="str">
        <f t="shared" ca="1" si="17"/>
        <v>Tilgjengelig</v>
      </c>
      <c r="N510" s="58"/>
    </row>
    <row r="511" spans="1:14" ht="30" x14ac:dyDescent="0.25">
      <c r="A511" s="69">
        <v>44792</v>
      </c>
      <c r="B511" s="58"/>
      <c r="C511" s="58" t="s">
        <v>140</v>
      </c>
      <c r="D511" s="58" t="s">
        <v>4398</v>
      </c>
      <c r="E511" s="72" t="s">
        <v>4399</v>
      </c>
      <c r="F511" s="120" t="s">
        <v>1770</v>
      </c>
      <c r="G511" s="58" t="s">
        <v>370</v>
      </c>
      <c r="H511" s="58" t="s">
        <v>216</v>
      </c>
      <c r="I511" s="69">
        <v>44788</v>
      </c>
      <c r="J511" s="69">
        <v>44895</v>
      </c>
      <c r="K511" s="162" t="s">
        <v>39</v>
      </c>
      <c r="L511" s="22"/>
      <c r="M511" s="221" t="str">
        <f t="shared" ca="1" si="17"/>
        <v>Tilgjengelig</v>
      </c>
      <c r="N511" s="22"/>
    </row>
    <row r="512" spans="1:14" ht="30" x14ac:dyDescent="0.25">
      <c r="A512" s="69">
        <v>44790</v>
      </c>
      <c r="B512" s="58" t="s">
        <v>4703</v>
      </c>
      <c r="C512" s="58" t="s">
        <v>4384</v>
      </c>
      <c r="D512" s="58" t="s">
        <v>4385</v>
      </c>
      <c r="E512" s="72" t="s">
        <v>4386</v>
      </c>
      <c r="F512" s="120" t="s">
        <v>4387</v>
      </c>
      <c r="G512" s="58" t="s">
        <v>62</v>
      </c>
      <c r="H512" s="58" t="s">
        <v>528</v>
      </c>
      <c r="I512" s="69">
        <v>44802</v>
      </c>
      <c r="J512" s="69">
        <v>44896</v>
      </c>
      <c r="K512" s="162" t="s">
        <v>512</v>
      </c>
      <c r="L512" s="22"/>
      <c r="M512" s="220" t="str">
        <f t="shared" ca="1" si="17"/>
        <v>Tilgjengelig</v>
      </c>
      <c r="N512" s="63" t="s">
        <v>4704</v>
      </c>
    </row>
    <row r="513" spans="1:14" ht="30" x14ac:dyDescent="0.25">
      <c r="A513" s="69">
        <v>44789</v>
      </c>
      <c r="B513" s="58"/>
      <c r="C513" s="58" t="s">
        <v>4372</v>
      </c>
      <c r="D513" s="58" t="s">
        <v>4373</v>
      </c>
      <c r="E513" s="72" t="s">
        <v>4374</v>
      </c>
      <c r="F513" s="120" t="s">
        <v>4375</v>
      </c>
      <c r="G513" s="58" t="s">
        <v>650</v>
      </c>
      <c r="H513" s="58" t="s">
        <v>231</v>
      </c>
      <c r="I513" s="69">
        <v>44766</v>
      </c>
      <c r="J513" s="69">
        <v>44809</v>
      </c>
      <c r="K513" s="162" t="s">
        <v>39</v>
      </c>
      <c r="L513" s="22"/>
      <c r="M513" s="220" t="str">
        <f t="shared" ca="1" si="17"/>
        <v>Tilgjengelig</v>
      </c>
      <c r="N513" s="58"/>
    </row>
    <row r="514" spans="1:14" ht="30" x14ac:dyDescent="0.25">
      <c r="A514" s="69">
        <v>44789</v>
      </c>
      <c r="B514" s="58" t="s">
        <v>4933</v>
      </c>
      <c r="C514" s="58" t="s">
        <v>3387</v>
      </c>
      <c r="D514" s="58" t="s">
        <v>4378</v>
      </c>
      <c r="E514" s="72" t="s">
        <v>4379</v>
      </c>
      <c r="F514" s="120" t="s">
        <v>3390</v>
      </c>
      <c r="G514" s="58" t="s">
        <v>1342</v>
      </c>
      <c r="H514" s="58" t="s">
        <v>220</v>
      </c>
      <c r="I514" s="69">
        <v>44789</v>
      </c>
      <c r="J514" s="69">
        <v>44841</v>
      </c>
      <c r="K514" s="162" t="s">
        <v>39</v>
      </c>
      <c r="L514" s="22"/>
      <c r="M514" s="220" t="str">
        <f t="shared" ca="1" si="17"/>
        <v>Tilgjengelig</v>
      </c>
      <c r="N514" s="22" t="s">
        <v>4945</v>
      </c>
    </row>
    <row r="515" spans="1:14" ht="60" x14ac:dyDescent="0.25">
      <c r="A515" s="69">
        <v>44789</v>
      </c>
      <c r="B515" s="58" t="s">
        <v>4617</v>
      </c>
      <c r="C515" s="58" t="s">
        <v>678</v>
      </c>
      <c r="D515" s="58" t="s">
        <v>679</v>
      </c>
      <c r="E515" s="72" t="s">
        <v>680</v>
      </c>
      <c r="F515" s="120" t="s">
        <v>681</v>
      </c>
      <c r="G515" s="58" t="s">
        <v>624</v>
      </c>
      <c r="H515" s="58" t="s">
        <v>223</v>
      </c>
      <c r="I515" s="69">
        <v>44785</v>
      </c>
      <c r="J515" s="69">
        <v>44875</v>
      </c>
      <c r="K515" s="162" t="s">
        <v>498</v>
      </c>
      <c r="L515" s="21" t="s">
        <v>1128</v>
      </c>
      <c r="M515" s="220" t="str">
        <f t="shared" ca="1" si="17"/>
        <v>Tilgjengelig</v>
      </c>
      <c r="N515" s="63" t="s">
        <v>4618</v>
      </c>
    </row>
    <row r="516" spans="1:14" ht="30" x14ac:dyDescent="0.25">
      <c r="A516" s="69">
        <v>44789</v>
      </c>
      <c r="B516" s="58"/>
      <c r="C516" s="58" t="s">
        <v>2889</v>
      </c>
      <c r="D516" s="58" t="s">
        <v>4376</v>
      </c>
      <c r="E516" s="72" t="s">
        <v>4377</v>
      </c>
      <c r="F516" s="120" t="s">
        <v>2892</v>
      </c>
      <c r="G516" s="58" t="s">
        <v>222</v>
      </c>
      <c r="H516" s="58" t="s">
        <v>220</v>
      </c>
      <c r="I516" s="69">
        <v>44787</v>
      </c>
      <c r="J516" s="69">
        <v>44902</v>
      </c>
      <c r="K516" s="162" t="s">
        <v>39</v>
      </c>
      <c r="L516" s="22"/>
      <c r="M516" s="220" t="str">
        <f t="shared" ca="1" si="17"/>
        <v>Tilgjengelig</v>
      </c>
      <c r="N516" s="22"/>
    </row>
    <row r="517" spans="1:14" ht="30" x14ac:dyDescent="0.25">
      <c r="A517" s="69">
        <v>44789</v>
      </c>
      <c r="B517" s="58" t="s">
        <v>5564</v>
      </c>
      <c r="C517" s="58" t="s">
        <v>2601</v>
      </c>
      <c r="D517" s="58" t="s">
        <v>4370</v>
      </c>
      <c r="E517" s="72" t="s">
        <v>4371</v>
      </c>
      <c r="F517" s="120" t="s">
        <v>2884</v>
      </c>
      <c r="G517" s="58" t="s">
        <v>282</v>
      </c>
      <c r="H517" s="58" t="s">
        <v>216</v>
      </c>
      <c r="I517" s="69">
        <v>44845</v>
      </c>
      <c r="J517" s="69">
        <v>45006</v>
      </c>
      <c r="K517" s="162" t="s">
        <v>39</v>
      </c>
      <c r="L517" s="22"/>
      <c r="M517" s="220" t="str">
        <f t="shared" ca="1" si="17"/>
        <v>Pågående mangel, med alternativer</v>
      </c>
      <c r="N517" s="63" t="s">
        <v>5567</v>
      </c>
    </row>
    <row r="518" spans="1:14" ht="60" x14ac:dyDescent="0.25">
      <c r="A518" s="69">
        <v>44788</v>
      </c>
      <c r="B518" s="58"/>
      <c r="C518" s="58" t="s">
        <v>4353</v>
      </c>
      <c r="D518" s="58" t="s">
        <v>4354</v>
      </c>
      <c r="E518" s="72" t="s">
        <v>4355</v>
      </c>
      <c r="F518" s="120" t="s">
        <v>4356</v>
      </c>
      <c r="G518" s="58" t="s">
        <v>4357</v>
      </c>
      <c r="H518" s="58" t="s">
        <v>216</v>
      </c>
      <c r="I518" s="69">
        <v>44788</v>
      </c>
      <c r="J518" s="69">
        <v>44826</v>
      </c>
      <c r="K518" s="162" t="s">
        <v>522</v>
      </c>
      <c r="L518" s="22"/>
      <c r="M518" s="220" t="str">
        <f t="shared" ca="1" si="17"/>
        <v>Tilgjengelig</v>
      </c>
      <c r="N518" s="58"/>
    </row>
    <row r="519" spans="1:14" ht="30" x14ac:dyDescent="0.25">
      <c r="A519" s="69">
        <v>44788</v>
      </c>
      <c r="B519" s="58" t="s">
        <v>5010</v>
      </c>
      <c r="C519" s="58" t="s">
        <v>4359</v>
      </c>
      <c r="D519" s="58" t="s">
        <v>4363</v>
      </c>
      <c r="E519" s="72" t="s">
        <v>4364</v>
      </c>
      <c r="F519" s="120" t="s">
        <v>4362</v>
      </c>
      <c r="G519" s="58" t="s">
        <v>451</v>
      </c>
      <c r="H519" s="58" t="s">
        <v>224</v>
      </c>
      <c r="I519" s="69">
        <v>44788</v>
      </c>
      <c r="J519" s="69">
        <v>44861</v>
      </c>
      <c r="K519" s="162" t="s">
        <v>39</v>
      </c>
      <c r="L519" s="22"/>
      <c r="M519" s="220" t="str">
        <f t="shared" ca="1" si="17"/>
        <v>Tilgjengelig</v>
      </c>
      <c r="N519" s="58" t="s">
        <v>4689</v>
      </c>
    </row>
    <row r="520" spans="1:14" ht="30" x14ac:dyDescent="0.25">
      <c r="A520" s="69">
        <v>44788</v>
      </c>
      <c r="B520" s="58" t="s">
        <v>5010</v>
      </c>
      <c r="C520" s="58" t="s">
        <v>4359</v>
      </c>
      <c r="D520" s="58" t="s">
        <v>4360</v>
      </c>
      <c r="E520" s="72" t="s">
        <v>4361</v>
      </c>
      <c r="F520" s="120" t="s">
        <v>4362</v>
      </c>
      <c r="G520" s="58" t="s">
        <v>451</v>
      </c>
      <c r="H520" s="58" t="s">
        <v>224</v>
      </c>
      <c r="I520" s="69">
        <v>44788</v>
      </c>
      <c r="J520" s="69">
        <v>44861</v>
      </c>
      <c r="K520" s="162" t="s">
        <v>39</v>
      </c>
      <c r="L520" s="22"/>
      <c r="M520" s="221" t="str">
        <f t="shared" ca="1" si="17"/>
        <v>Tilgjengelig</v>
      </c>
      <c r="N520" s="22" t="s">
        <v>4689</v>
      </c>
    </row>
    <row r="521" spans="1:14" ht="30" x14ac:dyDescent="0.25">
      <c r="A521" s="69">
        <v>44788</v>
      </c>
      <c r="B521" s="58" t="s">
        <v>5509</v>
      </c>
      <c r="C521" s="58" t="s">
        <v>3407</v>
      </c>
      <c r="D521" s="58" t="s">
        <v>3408</v>
      </c>
      <c r="E521" s="72" t="s">
        <v>3409</v>
      </c>
      <c r="F521" s="120" t="s">
        <v>3410</v>
      </c>
      <c r="G521" s="58" t="s">
        <v>2078</v>
      </c>
      <c r="H521" s="58" t="s">
        <v>216</v>
      </c>
      <c r="I521" s="69">
        <v>44788</v>
      </c>
      <c r="J521" s="69">
        <v>45017</v>
      </c>
      <c r="K521" s="162" t="s">
        <v>44</v>
      </c>
      <c r="L521" s="22"/>
      <c r="M521" s="220" t="str">
        <f t="shared" ca="1" si="17"/>
        <v>Pågående mangel, med alternativer</v>
      </c>
      <c r="N521" s="59" t="s">
        <v>5272</v>
      </c>
    </row>
    <row r="522" spans="1:14" ht="30" x14ac:dyDescent="0.25">
      <c r="A522" s="69">
        <v>44785</v>
      </c>
      <c r="B522" s="58"/>
      <c r="C522" s="58" t="s">
        <v>4341</v>
      </c>
      <c r="D522" s="58" t="s">
        <v>4342</v>
      </c>
      <c r="E522" s="72" t="s">
        <v>4343</v>
      </c>
      <c r="F522" s="120" t="s">
        <v>4344</v>
      </c>
      <c r="G522" s="58" t="s">
        <v>2642</v>
      </c>
      <c r="H522" s="58" t="s">
        <v>223</v>
      </c>
      <c r="I522" s="69">
        <v>44781</v>
      </c>
      <c r="J522" s="69">
        <v>44823</v>
      </c>
      <c r="K522" s="162" t="s">
        <v>39</v>
      </c>
      <c r="L522" s="22"/>
      <c r="M522" s="220" t="str">
        <f t="shared" ca="1" si="17"/>
        <v>Tilgjengelig</v>
      </c>
      <c r="N522" s="63"/>
    </row>
    <row r="523" spans="1:14" ht="30" x14ac:dyDescent="0.25">
      <c r="A523" s="69">
        <v>44785</v>
      </c>
      <c r="B523" s="58"/>
      <c r="C523" s="58" t="s">
        <v>2308</v>
      </c>
      <c r="D523" s="58" t="s">
        <v>4345</v>
      </c>
      <c r="E523" s="72" t="s">
        <v>4346</v>
      </c>
      <c r="F523" s="120" t="s">
        <v>4347</v>
      </c>
      <c r="G523" s="58" t="s">
        <v>4348</v>
      </c>
      <c r="H523" s="58" t="s">
        <v>216</v>
      </c>
      <c r="I523" s="69">
        <v>44785</v>
      </c>
      <c r="J523" s="69">
        <v>44838</v>
      </c>
      <c r="K523" s="162" t="s">
        <v>512</v>
      </c>
      <c r="L523" s="22"/>
      <c r="M523" s="220" t="str">
        <f t="shared" ca="1" si="17"/>
        <v>Tilgjengelig</v>
      </c>
      <c r="N523" s="22"/>
    </row>
    <row r="524" spans="1:14" ht="45" x14ac:dyDescent="0.25">
      <c r="A524" s="69">
        <v>44785</v>
      </c>
      <c r="B524" s="58"/>
      <c r="C524" s="58" t="s">
        <v>562</v>
      </c>
      <c r="D524" s="58" t="s">
        <v>3953</v>
      </c>
      <c r="E524" s="72" t="s">
        <v>3954</v>
      </c>
      <c r="F524" s="120" t="s">
        <v>3955</v>
      </c>
      <c r="G524" s="58" t="s">
        <v>1580</v>
      </c>
      <c r="H524" s="58" t="s">
        <v>216</v>
      </c>
      <c r="I524" s="69">
        <v>44788</v>
      </c>
      <c r="J524" s="69">
        <v>44806</v>
      </c>
      <c r="K524" s="162" t="s">
        <v>512</v>
      </c>
      <c r="L524" s="22"/>
      <c r="M524" s="220" t="str">
        <f t="shared" ca="1" si="17"/>
        <v>Tilgjengelig</v>
      </c>
      <c r="N524" s="63"/>
    </row>
    <row r="525" spans="1:14" ht="30" x14ac:dyDescent="0.25">
      <c r="A525" s="69">
        <v>44785</v>
      </c>
      <c r="B525" s="58" t="s">
        <v>4933</v>
      </c>
      <c r="C525" s="58" t="s">
        <v>3387</v>
      </c>
      <c r="D525" s="58" t="s">
        <v>3987</v>
      </c>
      <c r="E525" s="72" t="s">
        <v>3988</v>
      </c>
      <c r="F525" s="120" t="s">
        <v>3390</v>
      </c>
      <c r="G525" s="58" t="s">
        <v>1342</v>
      </c>
      <c r="H525" s="58" t="s">
        <v>220</v>
      </c>
      <c r="I525" s="69">
        <v>44784</v>
      </c>
      <c r="J525" s="69">
        <v>44841</v>
      </c>
      <c r="K525" s="162" t="s">
        <v>39</v>
      </c>
      <c r="L525" s="22"/>
      <c r="M525" s="220" t="str">
        <f t="shared" ca="1" si="17"/>
        <v>Tilgjengelig</v>
      </c>
      <c r="N525" s="58" t="s">
        <v>4945</v>
      </c>
    </row>
    <row r="526" spans="1:14" ht="30" x14ac:dyDescent="0.25">
      <c r="A526" s="69">
        <v>44784</v>
      </c>
      <c r="B526" s="58"/>
      <c r="C526" s="58" t="s">
        <v>127</v>
      </c>
      <c r="D526" s="58" t="s">
        <v>3210</v>
      </c>
      <c r="E526" s="72" t="s">
        <v>3211</v>
      </c>
      <c r="F526" s="120" t="s">
        <v>35</v>
      </c>
      <c r="G526" s="58" t="s">
        <v>1043</v>
      </c>
      <c r="H526" s="58" t="s">
        <v>216</v>
      </c>
      <c r="I526" s="69">
        <v>44783</v>
      </c>
      <c r="J526" s="69">
        <v>44819</v>
      </c>
      <c r="K526" s="162" t="s">
        <v>512</v>
      </c>
      <c r="L526" s="22"/>
      <c r="M526" s="220" t="str">
        <f t="shared" ca="1" si="17"/>
        <v>Tilgjengelig</v>
      </c>
      <c r="N526" s="58"/>
    </row>
    <row r="527" spans="1:14" ht="45" x14ac:dyDescent="0.25">
      <c r="A527" s="69">
        <v>44784</v>
      </c>
      <c r="B527" s="58" t="s">
        <v>4782</v>
      </c>
      <c r="C527" s="58" t="s">
        <v>1405</v>
      </c>
      <c r="D527" s="58" t="s">
        <v>1406</v>
      </c>
      <c r="E527" s="72" t="s">
        <v>1407</v>
      </c>
      <c r="F527" s="120" t="s">
        <v>711</v>
      </c>
      <c r="G527" s="58" t="s">
        <v>792</v>
      </c>
      <c r="H527" s="58" t="s">
        <v>216</v>
      </c>
      <c r="I527" s="69">
        <v>44774</v>
      </c>
      <c r="J527" s="69">
        <v>44899</v>
      </c>
      <c r="K527" s="162" t="s">
        <v>3567</v>
      </c>
      <c r="L527" s="22"/>
      <c r="M527" s="220" t="str">
        <f t="shared" ref="M527:M560" ca="1" si="18">IF(AND(J527&gt;TODAY(),I527&lt;=TODAY()),"Pågående mangel, med alternativer","Tilgjengelig")</f>
        <v>Tilgjengelig</v>
      </c>
      <c r="N527" s="58" t="s">
        <v>4689</v>
      </c>
    </row>
    <row r="528" spans="1:14" ht="45" x14ac:dyDescent="0.25">
      <c r="A528" s="69">
        <v>44783</v>
      </c>
      <c r="B528" s="58"/>
      <c r="C528" s="58" t="s">
        <v>131</v>
      </c>
      <c r="D528" s="58" t="s">
        <v>1631</v>
      </c>
      <c r="E528" s="72" t="s">
        <v>58</v>
      </c>
      <c r="F528" s="120" t="s">
        <v>43</v>
      </c>
      <c r="G528" s="58" t="s">
        <v>62</v>
      </c>
      <c r="H528" s="58" t="s">
        <v>221</v>
      </c>
      <c r="I528" s="69">
        <v>44805</v>
      </c>
      <c r="J528" s="69">
        <v>44830</v>
      </c>
      <c r="K528" s="162" t="s">
        <v>512</v>
      </c>
      <c r="L528" s="22"/>
      <c r="M528" s="220" t="str">
        <f t="shared" ca="1" si="18"/>
        <v>Tilgjengelig</v>
      </c>
      <c r="N528" s="22"/>
    </row>
    <row r="529" spans="1:14" ht="30" x14ac:dyDescent="0.25">
      <c r="A529" s="69">
        <v>44783</v>
      </c>
      <c r="B529" s="58"/>
      <c r="C529" s="58" t="s">
        <v>149</v>
      </c>
      <c r="D529" s="58" t="s">
        <v>524</v>
      </c>
      <c r="E529" s="72" t="s">
        <v>219</v>
      </c>
      <c r="F529" s="120" t="s">
        <v>87</v>
      </c>
      <c r="G529" s="58" t="s">
        <v>386</v>
      </c>
      <c r="H529" s="58" t="s">
        <v>528</v>
      </c>
      <c r="I529" s="69">
        <v>44783</v>
      </c>
      <c r="J529" s="69">
        <v>44799</v>
      </c>
      <c r="K529" s="162" t="s">
        <v>45</v>
      </c>
      <c r="L529" s="22"/>
      <c r="M529" s="220" t="str">
        <f t="shared" ca="1" si="18"/>
        <v>Tilgjengelig</v>
      </c>
      <c r="N529" s="63"/>
    </row>
    <row r="530" spans="1:14" ht="30" x14ac:dyDescent="0.25">
      <c r="A530" s="69">
        <v>44783</v>
      </c>
      <c r="B530" s="58" t="s">
        <v>4339</v>
      </c>
      <c r="C530" s="58" t="s">
        <v>4318</v>
      </c>
      <c r="D530" s="58" t="s">
        <v>4319</v>
      </c>
      <c r="E530" s="72" t="s">
        <v>4320</v>
      </c>
      <c r="F530" s="120" t="s">
        <v>4321</v>
      </c>
      <c r="G530" s="58" t="s">
        <v>4322</v>
      </c>
      <c r="H530" s="58" t="s">
        <v>72</v>
      </c>
      <c r="I530" s="69">
        <v>44797</v>
      </c>
      <c r="J530" s="69">
        <v>44797</v>
      </c>
      <c r="K530" s="162" t="s">
        <v>512</v>
      </c>
      <c r="L530" s="22"/>
      <c r="M530" s="220" t="str">
        <f t="shared" ca="1" si="18"/>
        <v>Tilgjengelig</v>
      </c>
      <c r="N530" s="22" t="s">
        <v>4349</v>
      </c>
    </row>
    <row r="531" spans="1:14" ht="75" x14ac:dyDescent="0.25">
      <c r="A531" s="69">
        <v>44783</v>
      </c>
      <c r="B531" s="58" t="s">
        <v>5270</v>
      </c>
      <c r="C531" s="58" t="s">
        <v>4335</v>
      </c>
      <c r="D531" s="58" t="s">
        <v>4336</v>
      </c>
      <c r="E531" s="72" t="s">
        <v>4337</v>
      </c>
      <c r="F531" s="120" t="s">
        <v>4338</v>
      </c>
      <c r="G531" s="58" t="s">
        <v>3564</v>
      </c>
      <c r="H531" s="58" t="s">
        <v>72</v>
      </c>
      <c r="I531" s="69">
        <v>44783</v>
      </c>
      <c r="J531" s="69">
        <v>44941</v>
      </c>
      <c r="K531" s="162" t="s">
        <v>39</v>
      </c>
      <c r="L531" s="22"/>
      <c r="M531" s="220" t="str">
        <f t="shared" ca="1" si="18"/>
        <v>Tilgjengelig</v>
      </c>
      <c r="N531" s="59" t="s">
        <v>5273</v>
      </c>
    </row>
    <row r="532" spans="1:14" ht="30" x14ac:dyDescent="0.25">
      <c r="A532" s="69">
        <v>44782</v>
      </c>
      <c r="B532" s="58"/>
      <c r="C532" s="58" t="s">
        <v>2174</v>
      </c>
      <c r="D532" s="58" t="s">
        <v>3132</v>
      </c>
      <c r="E532" s="72" t="s">
        <v>3133</v>
      </c>
      <c r="F532" s="120" t="s">
        <v>2177</v>
      </c>
      <c r="G532" s="58" t="s">
        <v>644</v>
      </c>
      <c r="H532" s="58" t="s">
        <v>3622</v>
      </c>
      <c r="I532" s="69">
        <v>44781</v>
      </c>
      <c r="J532" s="69">
        <v>44827</v>
      </c>
      <c r="K532" s="162" t="s">
        <v>512</v>
      </c>
      <c r="L532" s="22"/>
      <c r="M532" s="220" t="str">
        <f t="shared" ca="1" si="18"/>
        <v>Tilgjengelig</v>
      </c>
      <c r="N532" s="59"/>
    </row>
    <row r="533" spans="1:14" ht="30" x14ac:dyDescent="0.25">
      <c r="A533" s="69">
        <v>44782</v>
      </c>
      <c r="B533" s="58"/>
      <c r="C533" s="58" t="s">
        <v>4302</v>
      </c>
      <c r="D533" s="58" t="s">
        <v>4303</v>
      </c>
      <c r="E533" s="72" t="s">
        <v>4304</v>
      </c>
      <c r="F533" s="120" t="s">
        <v>4305</v>
      </c>
      <c r="G533" s="58" t="s">
        <v>644</v>
      </c>
      <c r="H533" s="58" t="s">
        <v>216</v>
      </c>
      <c r="I533" s="69">
        <v>44756</v>
      </c>
      <c r="J533" s="69">
        <v>44799</v>
      </c>
      <c r="K533" s="162" t="s">
        <v>39</v>
      </c>
      <c r="L533" s="22"/>
      <c r="M533" s="220" t="str">
        <f t="shared" ca="1" si="18"/>
        <v>Tilgjengelig</v>
      </c>
      <c r="N533" s="63"/>
    </row>
    <row r="534" spans="1:14" ht="30" x14ac:dyDescent="0.25">
      <c r="A534" s="69">
        <v>44778</v>
      </c>
      <c r="B534" s="58"/>
      <c r="C534" s="58" t="s">
        <v>127</v>
      </c>
      <c r="D534" s="58" t="s">
        <v>4268</v>
      </c>
      <c r="E534" s="72" t="s">
        <v>4269</v>
      </c>
      <c r="F534" s="120" t="s">
        <v>35</v>
      </c>
      <c r="G534" s="58" t="s">
        <v>395</v>
      </c>
      <c r="H534" s="58" t="s">
        <v>223</v>
      </c>
      <c r="I534" s="69">
        <v>44777</v>
      </c>
      <c r="J534" s="69">
        <v>44839</v>
      </c>
      <c r="K534" s="162" t="s">
        <v>512</v>
      </c>
      <c r="L534" s="22"/>
      <c r="M534" s="220" t="str">
        <f t="shared" ca="1" si="18"/>
        <v>Tilgjengelig</v>
      </c>
      <c r="N534" s="58"/>
    </row>
    <row r="535" spans="1:14" ht="30" x14ac:dyDescent="0.25">
      <c r="A535" s="69">
        <v>44778</v>
      </c>
      <c r="B535" s="58"/>
      <c r="C535" s="58" t="s">
        <v>2605</v>
      </c>
      <c r="D535" s="58" t="s">
        <v>4285</v>
      </c>
      <c r="E535" s="72" t="s">
        <v>4286</v>
      </c>
      <c r="F535" s="120" t="s">
        <v>2608</v>
      </c>
      <c r="G535" s="58" t="s">
        <v>395</v>
      </c>
      <c r="H535" s="58" t="s">
        <v>223</v>
      </c>
      <c r="I535" s="69">
        <v>44744</v>
      </c>
      <c r="J535" s="69">
        <v>44825</v>
      </c>
      <c r="K535" s="162" t="s">
        <v>512</v>
      </c>
      <c r="L535" s="22"/>
      <c r="M535" s="220" t="str">
        <f t="shared" ca="1" si="18"/>
        <v>Tilgjengelig</v>
      </c>
      <c r="N535" s="58"/>
    </row>
    <row r="536" spans="1:14" ht="30" x14ac:dyDescent="0.25">
      <c r="A536" s="69">
        <v>44778</v>
      </c>
      <c r="B536" s="58"/>
      <c r="C536" s="58" t="s">
        <v>2605</v>
      </c>
      <c r="D536" s="58" t="s">
        <v>4283</v>
      </c>
      <c r="E536" s="72" t="s">
        <v>4284</v>
      </c>
      <c r="F536" s="120" t="s">
        <v>2608</v>
      </c>
      <c r="G536" s="58" t="s">
        <v>395</v>
      </c>
      <c r="H536" s="58" t="s">
        <v>223</v>
      </c>
      <c r="I536" s="69">
        <v>44766</v>
      </c>
      <c r="J536" s="69">
        <v>44818</v>
      </c>
      <c r="K536" s="162" t="s">
        <v>512</v>
      </c>
      <c r="L536" s="22"/>
      <c r="M536" s="220" t="str">
        <f t="shared" ca="1" si="18"/>
        <v>Tilgjengelig</v>
      </c>
      <c r="N536" s="22"/>
    </row>
    <row r="537" spans="1:14" ht="30" x14ac:dyDescent="0.25">
      <c r="A537" s="69">
        <v>44778</v>
      </c>
      <c r="B537" s="58"/>
      <c r="C537" s="58" t="s">
        <v>2605</v>
      </c>
      <c r="D537" s="58" t="s">
        <v>4279</v>
      </c>
      <c r="E537" s="72" t="s">
        <v>4280</v>
      </c>
      <c r="F537" s="120" t="s">
        <v>2608</v>
      </c>
      <c r="G537" s="58" t="s">
        <v>395</v>
      </c>
      <c r="H537" s="58" t="s">
        <v>223</v>
      </c>
      <c r="I537" s="69">
        <v>44752</v>
      </c>
      <c r="J537" s="69">
        <v>44811</v>
      </c>
      <c r="K537" s="162" t="s">
        <v>512</v>
      </c>
      <c r="L537" s="22"/>
      <c r="M537" s="220" t="str">
        <f t="shared" ca="1" si="18"/>
        <v>Tilgjengelig</v>
      </c>
      <c r="N537" s="59"/>
    </row>
    <row r="538" spans="1:14" ht="30" x14ac:dyDescent="0.25">
      <c r="A538" s="69">
        <v>44778</v>
      </c>
      <c r="B538" s="58"/>
      <c r="C538" s="58" t="s">
        <v>3112</v>
      </c>
      <c r="D538" s="58" t="s">
        <v>4287</v>
      </c>
      <c r="E538" s="72" t="s">
        <v>4288</v>
      </c>
      <c r="F538" s="120" t="s">
        <v>3115</v>
      </c>
      <c r="G538" s="58" t="s">
        <v>624</v>
      </c>
      <c r="H538" s="58" t="s">
        <v>220</v>
      </c>
      <c r="I538" s="69">
        <v>44774</v>
      </c>
      <c r="J538" s="69">
        <v>44866</v>
      </c>
      <c r="K538" s="162" t="s">
        <v>512</v>
      </c>
      <c r="L538" s="22"/>
      <c r="M538" s="220" t="str">
        <f t="shared" ca="1" si="18"/>
        <v>Tilgjengelig</v>
      </c>
      <c r="N538" s="63"/>
    </row>
    <row r="539" spans="1:14" ht="30" x14ac:dyDescent="0.25">
      <c r="A539" s="69">
        <v>44778</v>
      </c>
      <c r="B539" s="58"/>
      <c r="C539" s="58" t="s">
        <v>127</v>
      </c>
      <c r="D539" s="58" t="s">
        <v>4270</v>
      </c>
      <c r="E539" s="72" t="s">
        <v>4271</v>
      </c>
      <c r="F539" s="120" t="s">
        <v>35</v>
      </c>
      <c r="G539" s="58" t="s">
        <v>395</v>
      </c>
      <c r="H539" s="58" t="s">
        <v>223</v>
      </c>
      <c r="I539" s="69">
        <v>44776</v>
      </c>
      <c r="J539" s="69">
        <v>44925</v>
      </c>
      <c r="K539" s="162" t="s">
        <v>39</v>
      </c>
      <c r="L539" s="22"/>
      <c r="M539" s="220" t="str">
        <f t="shared" ca="1" si="18"/>
        <v>Tilgjengelig</v>
      </c>
      <c r="N539" s="58"/>
    </row>
    <row r="540" spans="1:14" ht="30" x14ac:dyDescent="0.25">
      <c r="A540" s="69">
        <v>44778</v>
      </c>
      <c r="B540" s="58" t="s">
        <v>5082</v>
      </c>
      <c r="C540" s="58" t="s">
        <v>2605</v>
      </c>
      <c r="D540" s="58" t="s">
        <v>4281</v>
      </c>
      <c r="E540" s="72" t="s">
        <v>4282</v>
      </c>
      <c r="F540" s="120" t="s">
        <v>2608</v>
      </c>
      <c r="G540" s="58" t="s">
        <v>395</v>
      </c>
      <c r="H540" s="58" t="s">
        <v>223</v>
      </c>
      <c r="I540" s="69">
        <v>44769</v>
      </c>
      <c r="J540" s="69">
        <v>44874</v>
      </c>
      <c r="K540" s="162" t="s">
        <v>512</v>
      </c>
      <c r="L540" s="22"/>
      <c r="M540" s="220" t="str">
        <f t="shared" ca="1" si="18"/>
        <v>Tilgjengelig</v>
      </c>
      <c r="N540" s="58" t="s">
        <v>5083</v>
      </c>
    </row>
    <row r="541" spans="1:14" ht="30" x14ac:dyDescent="0.25">
      <c r="A541" s="69">
        <v>44778</v>
      </c>
      <c r="B541" s="58"/>
      <c r="C541" s="58" t="s">
        <v>2379</v>
      </c>
      <c r="D541" s="58" t="s">
        <v>4277</v>
      </c>
      <c r="E541" s="72" t="s">
        <v>4278</v>
      </c>
      <c r="F541" s="120" t="s">
        <v>2382</v>
      </c>
      <c r="G541" s="58" t="s">
        <v>395</v>
      </c>
      <c r="H541" s="58" t="s">
        <v>223</v>
      </c>
      <c r="I541" s="69">
        <v>44777</v>
      </c>
      <c r="J541" s="69">
        <v>44867</v>
      </c>
      <c r="K541" s="162" t="s">
        <v>39</v>
      </c>
      <c r="L541" s="22"/>
      <c r="M541" s="220" t="str">
        <f t="shared" ca="1" si="18"/>
        <v>Tilgjengelig</v>
      </c>
      <c r="N541" s="22"/>
    </row>
    <row r="542" spans="1:14" ht="30" x14ac:dyDescent="0.25">
      <c r="A542" s="69">
        <v>44778</v>
      </c>
      <c r="B542" s="58"/>
      <c r="C542" s="58" t="s">
        <v>2379</v>
      </c>
      <c r="D542" s="58" t="s">
        <v>4275</v>
      </c>
      <c r="E542" s="72" t="s">
        <v>4276</v>
      </c>
      <c r="F542" s="120" t="s">
        <v>2382</v>
      </c>
      <c r="G542" s="58" t="s">
        <v>395</v>
      </c>
      <c r="H542" s="58" t="s">
        <v>223</v>
      </c>
      <c r="I542" s="69">
        <v>44774</v>
      </c>
      <c r="J542" s="69">
        <v>44869</v>
      </c>
      <c r="K542" s="162" t="s">
        <v>39</v>
      </c>
      <c r="L542" s="22"/>
      <c r="M542" s="220" t="str">
        <f t="shared" ca="1" si="18"/>
        <v>Tilgjengelig</v>
      </c>
      <c r="N542" s="59"/>
    </row>
    <row r="543" spans="1:14" ht="30" x14ac:dyDescent="0.25">
      <c r="A543" s="69">
        <v>44778</v>
      </c>
      <c r="B543" s="58" t="s">
        <v>4846</v>
      </c>
      <c r="C543" s="58" t="s">
        <v>4291</v>
      </c>
      <c r="D543" s="58" t="s">
        <v>4292</v>
      </c>
      <c r="E543" s="72" t="s">
        <v>4293</v>
      </c>
      <c r="F543" s="120" t="s">
        <v>4294</v>
      </c>
      <c r="G543" s="58" t="s">
        <v>410</v>
      </c>
      <c r="H543" s="58" t="s">
        <v>4234</v>
      </c>
      <c r="I543" s="69">
        <v>44743</v>
      </c>
      <c r="J543" s="69">
        <v>44958</v>
      </c>
      <c r="K543" s="162" t="s">
        <v>39</v>
      </c>
      <c r="L543" s="22"/>
      <c r="M543" s="220" t="str">
        <f t="shared" ca="1" si="18"/>
        <v>Pågående mangel, med alternativer</v>
      </c>
      <c r="N543" s="63" t="s">
        <v>4856</v>
      </c>
    </row>
    <row r="544" spans="1:14" ht="30" x14ac:dyDescent="0.25">
      <c r="A544" s="69">
        <v>44778</v>
      </c>
      <c r="B544" s="58"/>
      <c r="C544" s="58" t="s">
        <v>712</v>
      </c>
      <c r="D544" s="58" t="s">
        <v>4274</v>
      </c>
      <c r="E544" s="72" t="s">
        <v>3014</v>
      </c>
      <c r="F544" s="120" t="s">
        <v>715</v>
      </c>
      <c r="G544" s="58" t="s">
        <v>395</v>
      </c>
      <c r="H544" s="58" t="s">
        <v>223</v>
      </c>
      <c r="I544" s="69">
        <v>44777</v>
      </c>
      <c r="J544" s="69">
        <v>44867</v>
      </c>
      <c r="K544" s="162" t="s">
        <v>39</v>
      </c>
      <c r="L544" s="22"/>
      <c r="M544" s="220" t="str">
        <f t="shared" ca="1" si="18"/>
        <v>Tilgjengelig</v>
      </c>
      <c r="N544" s="58"/>
    </row>
    <row r="545" spans="1:14" ht="30" x14ac:dyDescent="0.25">
      <c r="A545" s="69">
        <v>44778</v>
      </c>
      <c r="B545" s="58"/>
      <c r="C545" s="58" t="s">
        <v>712</v>
      </c>
      <c r="D545" s="58" t="s">
        <v>4272</v>
      </c>
      <c r="E545" s="72" t="s">
        <v>4273</v>
      </c>
      <c r="F545" s="120" t="s">
        <v>715</v>
      </c>
      <c r="G545" s="58" t="s">
        <v>395</v>
      </c>
      <c r="H545" s="58" t="s">
        <v>223</v>
      </c>
      <c r="I545" s="69">
        <v>44752</v>
      </c>
      <c r="J545" s="69">
        <v>44986</v>
      </c>
      <c r="K545" s="162" t="s">
        <v>39</v>
      </c>
      <c r="L545" s="22"/>
      <c r="M545" s="220" t="str">
        <f t="shared" ca="1" si="18"/>
        <v>Pågående mangel, med alternativer</v>
      </c>
      <c r="N545" s="58"/>
    </row>
    <row r="546" spans="1:14" ht="45" x14ac:dyDescent="0.25">
      <c r="A546" s="69">
        <v>44777</v>
      </c>
      <c r="B546" s="58" t="s">
        <v>4339</v>
      </c>
      <c r="C546" s="58" t="s">
        <v>3224</v>
      </c>
      <c r="D546" s="58" t="s">
        <v>3965</v>
      </c>
      <c r="E546" s="72" t="s">
        <v>3226</v>
      </c>
      <c r="F546" s="120" t="s">
        <v>3227</v>
      </c>
      <c r="G546" s="58" t="s">
        <v>3228</v>
      </c>
      <c r="H546" s="58" t="s">
        <v>216</v>
      </c>
      <c r="I546" s="69">
        <v>44683</v>
      </c>
      <c r="J546" s="69">
        <v>44806</v>
      </c>
      <c r="K546" s="162" t="s">
        <v>3567</v>
      </c>
      <c r="L546" s="22"/>
      <c r="M546" s="220" t="str">
        <f t="shared" ca="1" si="18"/>
        <v>Tilgjengelig</v>
      </c>
      <c r="N546" s="22" t="s">
        <v>4307</v>
      </c>
    </row>
    <row r="547" spans="1:14" ht="30" x14ac:dyDescent="0.25">
      <c r="A547" s="69">
        <v>44777</v>
      </c>
      <c r="B547" s="58"/>
      <c r="C547" s="58" t="s">
        <v>4214</v>
      </c>
      <c r="D547" s="58" t="s">
        <v>4248</v>
      </c>
      <c r="E547" s="72" t="s">
        <v>4249</v>
      </c>
      <c r="F547" s="120" t="s">
        <v>4217</v>
      </c>
      <c r="G547" s="58" t="s">
        <v>451</v>
      </c>
      <c r="H547" s="58" t="s">
        <v>528</v>
      </c>
      <c r="I547" s="69">
        <v>44777</v>
      </c>
      <c r="J547" s="69">
        <v>44819</v>
      </c>
      <c r="K547" s="162" t="s">
        <v>512</v>
      </c>
      <c r="L547" s="22"/>
      <c r="M547" s="220" t="str">
        <f t="shared" ca="1" si="18"/>
        <v>Tilgjengelig</v>
      </c>
      <c r="N547" s="63"/>
    </row>
    <row r="548" spans="1:14" ht="45" x14ac:dyDescent="0.25">
      <c r="A548" s="69">
        <v>44777</v>
      </c>
      <c r="B548" s="58"/>
      <c r="C548" s="58" t="s">
        <v>2100</v>
      </c>
      <c r="D548" s="58" t="s">
        <v>4263</v>
      </c>
      <c r="E548" s="72" t="s">
        <v>4264</v>
      </c>
      <c r="F548" s="120" t="s">
        <v>2103</v>
      </c>
      <c r="G548" s="58" t="s">
        <v>370</v>
      </c>
      <c r="H548" s="58" t="s">
        <v>216</v>
      </c>
      <c r="I548" s="69">
        <v>44774</v>
      </c>
      <c r="J548" s="69">
        <v>44799</v>
      </c>
      <c r="K548" s="162" t="s">
        <v>512</v>
      </c>
      <c r="L548" s="22"/>
      <c r="M548" s="220" t="str">
        <f t="shared" ca="1" si="18"/>
        <v>Tilgjengelig</v>
      </c>
      <c r="N548" s="58"/>
    </row>
    <row r="549" spans="1:14" ht="45" x14ac:dyDescent="0.25">
      <c r="A549" s="69">
        <v>44777</v>
      </c>
      <c r="B549" s="58" t="s">
        <v>4472</v>
      </c>
      <c r="C549" s="58" t="s">
        <v>562</v>
      </c>
      <c r="D549" s="58" t="s">
        <v>3957</v>
      </c>
      <c r="E549" s="72" t="s">
        <v>3958</v>
      </c>
      <c r="F549" s="120" t="s">
        <v>3955</v>
      </c>
      <c r="G549" s="58" t="s">
        <v>1580</v>
      </c>
      <c r="H549" s="58" t="s">
        <v>216</v>
      </c>
      <c r="I549" s="69">
        <v>44739</v>
      </c>
      <c r="J549" s="69">
        <v>44820</v>
      </c>
      <c r="K549" s="162" t="s">
        <v>512</v>
      </c>
      <c r="L549" s="22"/>
      <c r="M549" s="220" t="str">
        <f t="shared" ca="1" si="18"/>
        <v>Tilgjengelig</v>
      </c>
      <c r="N549" s="58" t="s">
        <v>4474</v>
      </c>
    </row>
    <row r="550" spans="1:14" ht="30" x14ac:dyDescent="0.25">
      <c r="A550" s="69">
        <v>44777</v>
      </c>
      <c r="B550" s="58"/>
      <c r="C550" s="58" t="s">
        <v>1893</v>
      </c>
      <c r="D550" s="58" t="s">
        <v>3478</v>
      </c>
      <c r="E550" s="72" t="s">
        <v>3479</v>
      </c>
      <c r="F550" s="120" t="s">
        <v>1896</v>
      </c>
      <c r="G550" s="58" t="s">
        <v>372</v>
      </c>
      <c r="H550" s="58" t="s">
        <v>216</v>
      </c>
      <c r="I550" s="69">
        <v>44777</v>
      </c>
      <c r="J550" s="69">
        <v>44806</v>
      </c>
      <c r="K550" s="162" t="s">
        <v>39</v>
      </c>
      <c r="L550" s="22"/>
      <c r="M550" s="220" t="str">
        <f t="shared" ca="1" si="18"/>
        <v>Tilgjengelig</v>
      </c>
      <c r="N550" s="58"/>
    </row>
    <row r="551" spans="1:14" ht="45" x14ac:dyDescent="0.25">
      <c r="A551" s="69">
        <v>44777</v>
      </c>
      <c r="B551" s="58" t="s">
        <v>4472</v>
      </c>
      <c r="C551" s="58" t="s">
        <v>4255</v>
      </c>
      <c r="D551" s="58" t="s">
        <v>4256</v>
      </c>
      <c r="E551" s="72" t="s">
        <v>4257</v>
      </c>
      <c r="F551" s="120" t="s">
        <v>4258</v>
      </c>
      <c r="G551" s="58" t="s">
        <v>372</v>
      </c>
      <c r="H551" s="58" t="s">
        <v>216</v>
      </c>
      <c r="I551" s="69">
        <v>44777</v>
      </c>
      <c r="J551" s="69">
        <v>44834</v>
      </c>
      <c r="K551" s="162" t="s">
        <v>2580</v>
      </c>
      <c r="L551" s="22"/>
      <c r="M551" s="220" t="str">
        <f t="shared" ca="1" si="18"/>
        <v>Tilgjengelig</v>
      </c>
      <c r="N551" s="58" t="s">
        <v>4380</v>
      </c>
    </row>
    <row r="552" spans="1:14" ht="30" x14ac:dyDescent="0.25">
      <c r="A552" s="69">
        <v>44777</v>
      </c>
      <c r="B552" s="58"/>
      <c r="C552" s="58" t="s">
        <v>4255</v>
      </c>
      <c r="D552" s="58" t="s">
        <v>4259</v>
      </c>
      <c r="E552" s="72" t="s">
        <v>4260</v>
      </c>
      <c r="F552" s="120" t="s">
        <v>4258</v>
      </c>
      <c r="G552" s="58" t="s">
        <v>372</v>
      </c>
      <c r="H552" s="58" t="s">
        <v>216</v>
      </c>
      <c r="I552" s="69">
        <v>44777</v>
      </c>
      <c r="J552" s="69">
        <v>44806</v>
      </c>
      <c r="K552" s="162" t="s">
        <v>512</v>
      </c>
      <c r="L552" s="22"/>
      <c r="M552" s="220" t="str">
        <f t="shared" ca="1" si="18"/>
        <v>Tilgjengelig</v>
      </c>
      <c r="N552" s="58"/>
    </row>
    <row r="553" spans="1:14" ht="75" x14ac:dyDescent="0.25">
      <c r="A553" s="69">
        <v>44777</v>
      </c>
      <c r="B553" s="58" t="s">
        <v>4653</v>
      </c>
      <c r="C553" s="58" t="s">
        <v>3773</v>
      </c>
      <c r="D553" s="58" t="s">
        <v>4253</v>
      </c>
      <c r="E553" s="72" t="s">
        <v>4254</v>
      </c>
      <c r="F553" s="120" t="s">
        <v>3776</v>
      </c>
      <c r="G553" s="58" t="s">
        <v>370</v>
      </c>
      <c r="H553" s="58" t="s">
        <v>216</v>
      </c>
      <c r="I553" s="69">
        <v>44777</v>
      </c>
      <c r="J553" s="69">
        <v>44827</v>
      </c>
      <c r="K553" s="162" t="s">
        <v>39</v>
      </c>
      <c r="L553" s="22"/>
      <c r="M553" s="220" t="str">
        <f t="shared" ca="1" si="18"/>
        <v>Tilgjengelig</v>
      </c>
      <c r="N553" s="58" t="s">
        <v>4662</v>
      </c>
    </row>
    <row r="554" spans="1:14" ht="30" x14ac:dyDescent="0.25">
      <c r="A554" s="69">
        <v>44777</v>
      </c>
      <c r="B554" s="58"/>
      <c r="C554" s="58" t="s">
        <v>2423</v>
      </c>
      <c r="D554" s="58" t="s">
        <v>4251</v>
      </c>
      <c r="E554" s="72" t="s">
        <v>4252</v>
      </c>
      <c r="F554" s="120" t="s">
        <v>2426</v>
      </c>
      <c r="G554" s="58" t="s">
        <v>1580</v>
      </c>
      <c r="H554" s="58" t="s">
        <v>216</v>
      </c>
      <c r="I554" s="69">
        <v>44777</v>
      </c>
      <c r="J554" s="69">
        <v>44792</v>
      </c>
      <c r="K554" s="162" t="s">
        <v>512</v>
      </c>
      <c r="L554" s="22"/>
      <c r="M554" s="220" t="str">
        <f t="shared" ca="1" si="18"/>
        <v>Tilgjengelig</v>
      </c>
      <c r="N554" s="58"/>
    </row>
    <row r="555" spans="1:14" ht="75" x14ac:dyDescent="0.25">
      <c r="A555" s="69">
        <v>44777</v>
      </c>
      <c r="B555" s="58" t="s">
        <v>4653</v>
      </c>
      <c r="C555" s="58" t="s">
        <v>543</v>
      </c>
      <c r="D555" s="58" t="s">
        <v>3568</v>
      </c>
      <c r="E555" s="72" t="s">
        <v>3569</v>
      </c>
      <c r="F555" s="120" t="s">
        <v>544</v>
      </c>
      <c r="G555" s="58" t="s">
        <v>1444</v>
      </c>
      <c r="H555" s="58" t="s">
        <v>216</v>
      </c>
      <c r="I555" s="69">
        <v>44711</v>
      </c>
      <c r="J555" s="69">
        <v>44827</v>
      </c>
      <c r="K555" s="162" t="s">
        <v>512</v>
      </c>
      <c r="L555" s="22"/>
      <c r="M555" s="220" t="str">
        <f t="shared" ca="1" si="18"/>
        <v>Tilgjengelig</v>
      </c>
      <c r="N555" s="22" t="s">
        <v>4661</v>
      </c>
    </row>
    <row r="556" spans="1:14" ht="30" x14ac:dyDescent="0.25">
      <c r="A556" s="69">
        <v>44777</v>
      </c>
      <c r="B556" s="58"/>
      <c r="C556" s="58" t="s">
        <v>3147</v>
      </c>
      <c r="D556" s="58" t="s">
        <v>3734</v>
      </c>
      <c r="E556" s="72" t="s">
        <v>3735</v>
      </c>
      <c r="F556" s="120" t="s">
        <v>3150</v>
      </c>
      <c r="G556" s="58" t="s">
        <v>372</v>
      </c>
      <c r="H556" s="58" t="s">
        <v>216</v>
      </c>
      <c r="I556" s="69">
        <v>44725</v>
      </c>
      <c r="J556" s="69">
        <v>44799</v>
      </c>
      <c r="K556" s="162" t="s">
        <v>45</v>
      </c>
      <c r="L556" s="22"/>
      <c r="M556" s="220" t="str">
        <f t="shared" ca="1" si="18"/>
        <v>Tilgjengelig</v>
      </c>
      <c r="N556" s="63"/>
    </row>
    <row r="557" spans="1:14" ht="60" x14ac:dyDescent="0.25">
      <c r="A557" s="69">
        <v>44777</v>
      </c>
      <c r="B557" s="58"/>
      <c r="C557" s="58" t="s">
        <v>138</v>
      </c>
      <c r="D557" s="58" t="s">
        <v>1901</v>
      </c>
      <c r="E557" s="72" t="s">
        <v>1902</v>
      </c>
      <c r="F557" s="120" t="s">
        <v>383</v>
      </c>
      <c r="G557" s="58" t="s">
        <v>372</v>
      </c>
      <c r="H557" s="58" t="s">
        <v>216</v>
      </c>
      <c r="I557" s="69">
        <v>44746</v>
      </c>
      <c r="J557" s="69">
        <v>44799</v>
      </c>
      <c r="K557" s="162" t="s">
        <v>4295</v>
      </c>
      <c r="L557" s="158" t="s">
        <v>1382</v>
      </c>
      <c r="M557" s="221" t="str">
        <f t="shared" ca="1" si="18"/>
        <v>Tilgjengelig</v>
      </c>
      <c r="N557" s="58"/>
    </row>
    <row r="558" spans="1:14" ht="165" x14ac:dyDescent="0.25">
      <c r="A558" s="69">
        <v>44777</v>
      </c>
      <c r="B558" s="58" t="s">
        <v>4779</v>
      </c>
      <c r="C558" s="58" t="s">
        <v>1893</v>
      </c>
      <c r="D558" s="58" t="s">
        <v>4261</v>
      </c>
      <c r="E558" s="72" t="s">
        <v>4262</v>
      </c>
      <c r="F558" s="120" t="s">
        <v>1896</v>
      </c>
      <c r="G558" s="58" t="s">
        <v>372</v>
      </c>
      <c r="H558" s="58" t="s">
        <v>216</v>
      </c>
      <c r="I558" s="69">
        <v>44777</v>
      </c>
      <c r="J558" s="69">
        <v>44862</v>
      </c>
      <c r="K558" s="162" t="s">
        <v>39</v>
      </c>
      <c r="L558" s="22"/>
      <c r="M558" s="220" t="str">
        <f t="shared" ca="1" si="18"/>
        <v>Tilgjengelig</v>
      </c>
      <c r="N558" s="58" t="s">
        <v>4803</v>
      </c>
    </row>
    <row r="559" spans="1:14" ht="60" x14ac:dyDescent="0.25">
      <c r="A559" s="69">
        <v>44777</v>
      </c>
      <c r="B559" s="58" t="s">
        <v>4782</v>
      </c>
      <c r="C559" s="58" t="s">
        <v>132</v>
      </c>
      <c r="D559" s="58" t="s">
        <v>2106</v>
      </c>
      <c r="E559" s="72" t="s">
        <v>2107</v>
      </c>
      <c r="F559" s="120" t="s">
        <v>488</v>
      </c>
      <c r="G559" s="58" t="s">
        <v>379</v>
      </c>
      <c r="H559" s="58" t="s">
        <v>216</v>
      </c>
      <c r="I559" s="69">
        <v>44781</v>
      </c>
      <c r="J559" s="69">
        <v>45016</v>
      </c>
      <c r="K559" s="162" t="s">
        <v>498</v>
      </c>
      <c r="L559" s="21" t="s">
        <v>902</v>
      </c>
      <c r="M559" s="220" t="str">
        <f t="shared" ca="1" si="18"/>
        <v>Pågående mangel, med alternativer</v>
      </c>
      <c r="N559" s="22" t="s">
        <v>1674</v>
      </c>
    </row>
    <row r="560" spans="1:14" ht="165" x14ac:dyDescent="0.25">
      <c r="A560" s="69">
        <v>44777</v>
      </c>
      <c r="B560" s="58" t="s">
        <v>5703</v>
      </c>
      <c r="C560" s="58" t="s">
        <v>138</v>
      </c>
      <c r="D560" s="58" t="s">
        <v>3190</v>
      </c>
      <c r="E560" s="72" t="s">
        <v>3191</v>
      </c>
      <c r="F560" s="120" t="s">
        <v>383</v>
      </c>
      <c r="G560" s="58" t="s">
        <v>372</v>
      </c>
      <c r="H560" s="58" t="s">
        <v>216</v>
      </c>
      <c r="I560" s="69">
        <v>44777</v>
      </c>
      <c r="J560" s="69">
        <v>44939</v>
      </c>
      <c r="K560" s="162" t="s">
        <v>4295</v>
      </c>
      <c r="L560" s="158" t="s">
        <v>1382</v>
      </c>
      <c r="M560" s="220" t="str">
        <f t="shared" ca="1" si="18"/>
        <v>Tilgjengelig</v>
      </c>
      <c r="N560" s="63" t="s">
        <v>5710</v>
      </c>
    </row>
    <row r="561" spans="1:14" ht="45" x14ac:dyDescent="0.25">
      <c r="A561" s="69">
        <v>44776</v>
      </c>
      <c r="B561" s="58"/>
      <c r="C561" s="58" t="s">
        <v>4238</v>
      </c>
      <c r="D561" s="58" t="s">
        <v>4239</v>
      </c>
      <c r="E561" s="72" t="s">
        <v>4240</v>
      </c>
      <c r="F561" s="120" t="s">
        <v>4241</v>
      </c>
      <c r="G561" s="58" t="s">
        <v>4242</v>
      </c>
      <c r="H561" s="58" t="s">
        <v>72</v>
      </c>
      <c r="I561" s="69">
        <v>44743</v>
      </c>
      <c r="J561" s="69">
        <v>46022</v>
      </c>
      <c r="K561" s="162" t="s">
        <v>45</v>
      </c>
      <c r="L561" s="22"/>
      <c r="M561" s="217" t="str">
        <f ca="1">IF(AND(J561&gt;TODAY(),I561&lt;=TODAY()),"Pågående mangel, annen behandling nødvendig","Tilgjengelig")</f>
        <v>Pågående mangel, annen behandling nødvendig</v>
      </c>
      <c r="N561" s="58"/>
    </row>
    <row r="562" spans="1:14" ht="45" x14ac:dyDescent="0.25">
      <c r="A562" s="69">
        <v>44776</v>
      </c>
      <c r="B562" s="58"/>
      <c r="C562" s="58" t="s">
        <v>4238</v>
      </c>
      <c r="D562" s="58" t="s">
        <v>4243</v>
      </c>
      <c r="E562" s="72" t="s">
        <v>4244</v>
      </c>
      <c r="F562" s="120" t="s">
        <v>4241</v>
      </c>
      <c r="G562" s="58" t="s">
        <v>4242</v>
      </c>
      <c r="H562" s="58" t="s">
        <v>72</v>
      </c>
      <c r="I562" s="69">
        <v>44743</v>
      </c>
      <c r="J562" s="69">
        <v>46022</v>
      </c>
      <c r="K562" s="162" t="s">
        <v>45</v>
      </c>
      <c r="L562" s="22"/>
      <c r="M562" s="217" t="str">
        <f ca="1">IF(AND(J562&gt;TODAY(),I562&lt;=TODAY()),"Pågående mangel, annen behandling nødvendig","Tilgjengelig")</f>
        <v>Pågående mangel, annen behandling nødvendig</v>
      </c>
      <c r="N562" s="58"/>
    </row>
    <row r="563" spans="1:14" ht="45" x14ac:dyDescent="0.25">
      <c r="A563" s="69">
        <v>44776</v>
      </c>
      <c r="B563" s="58" t="s">
        <v>4470</v>
      </c>
      <c r="C563" s="58" t="s">
        <v>131</v>
      </c>
      <c r="D563" s="58" t="s">
        <v>2377</v>
      </c>
      <c r="E563" s="72" t="s">
        <v>2378</v>
      </c>
      <c r="F563" s="120" t="s">
        <v>43</v>
      </c>
      <c r="G563" s="58" t="s">
        <v>62</v>
      </c>
      <c r="H563" s="58" t="s">
        <v>221</v>
      </c>
      <c r="I563" s="69">
        <v>44788</v>
      </c>
      <c r="J563" s="69">
        <v>44844</v>
      </c>
      <c r="K563" s="162" t="s">
        <v>512</v>
      </c>
      <c r="L563" s="22"/>
      <c r="M563" s="221" t="str">
        <f t="shared" ref="M563:M591" ca="1" si="19">IF(AND(J563&gt;TODAY(),I563&lt;=TODAY()),"Pågående mangel, med alternativer","Tilgjengelig")</f>
        <v>Tilgjengelig</v>
      </c>
      <c r="N563" s="22" t="s">
        <v>4235</v>
      </c>
    </row>
    <row r="564" spans="1:14" ht="75" x14ac:dyDescent="0.25">
      <c r="A564" s="69">
        <v>44776</v>
      </c>
      <c r="B564" s="58" t="s">
        <v>4462</v>
      </c>
      <c r="C564" s="58" t="s">
        <v>2745</v>
      </c>
      <c r="D564" s="58" t="s">
        <v>4236</v>
      </c>
      <c r="E564" s="72" t="s">
        <v>4237</v>
      </c>
      <c r="F564" s="120" t="s">
        <v>2748</v>
      </c>
      <c r="G564" s="58" t="s">
        <v>62</v>
      </c>
      <c r="H564" s="58" t="s">
        <v>220</v>
      </c>
      <c r="I564" s="69">
        <v>44771</v>
      </c>
      <c r="J564" s="69">
        <v>44830</v>
      </c>
      <c r="K564" s="162" t="s">
        <v>512</v>
      </c>
      <c r="L564" s="22"/>
      <c r="M564" s="221" t="str">
        <f t="shared" ca="1" si="19"/>
        <v>Tilgjengelig</v>
      </c>
      <c r="N564" s="63" t="s">
        <v>4463</v>
      </c>
    </row>
    <row r="565" spans="1:14" ht="30" x14ac:dyDescent="0.25">
      <c r="A565" s="69">
        <v>44776</v>
      </c>
      <c r="B565" s="58"/>
      <c r="C565" s="58" t="s">
        <v>2247</v>
      </c>
      <c r="D565" s="58" t="s">
        <v>2912</v>
      </c>
      <c r="E565" s="72" t="s">
        <v>2913</v>
      </c>
      <c r="F565" s="120" t="s">
        <v>2250</v>
      </c>
      <c r="G565" s="58" t="s">
        <v>62</v>
      </c>
      <c r="H565" s="58" t="s">
        <v>220</v>
      </c>
      <c r="I565" s="69">
        <v>44781</v>
      </c>
      <c r="J565" s="69">
        <v>44816</v>
      </c>
      <c r="K565" s="162" t="s">
        <v>39</v>
      </c>
      <c r="L565" s="22"/>
      <c r="M565" s="221" t="str">
        <f t="shared" ca="1" si="19"/>
        <v>Tilgjengelig</v>
      </c>
      <c r="N565" s="58"/>
    </row>
    <row r="566" spans="1:14" ht="30" x14ac:dyDescent="0.25">
      <c r="A566" s="69">
        <v>44776</v>
      </c>
      <c r="B566" s="58" t="s">
        <v>4846</v>
      </c>
      <c r="C566" s="58" t="s">
        <v>1934</v>
      </c>
      <c r="D566" s="58" t="s">
        <v>4232</v>
      </c>
      <c r="E566" s="72" t="s">
        <v>4233</v>
      </c>
      <c r="F566" s="120" t="s">
        <v>1937</v>
      </c>
      <c r="G566" s="58" t="s">
        <v>410</v>
      </c>
      <c r="H566" s="58" t="s">
        <v>898</v>
      </c>
      <c r="I566" s="69">
        <v>44743</v>
      </c>
      <c r="J566" s="69">
        <v>44941</v>
      </c>
      <c r="K566" s="162" t="s">
        <v>44</v>
      </c>
      <c r="L566" s="140" t="s">
        <v>5409</v>
      </c>
      <c r="M566" s="221" t="str">
        <f t="shared" ca="1" si="19"/>
        <v>Tilgjengelig</v>
      </c>
      <c r="N566" s="58" t="s">
        <v>4689</v>
      </c>
    </row>
    <row r="567" spans="1:14" ht="30" x14ac:dyDescent="0.25">
      <c r="A567" s="69">
        <v>44776</v>
      </c>
      <c r="B567" s="58"/>
      <c r="C567" s="58" t="s">
        <v>4214</v>
      </c>
      <c r="D567" s="58" t="s">
        <v>4215</v>
      </c>
      <c r="E567" s="72" t="s">
        <v>4216</v>
      </c>
      <c r="F567" s="120" t="s">
        <v>4217</v>
      </c>
      <c r="G567" s="58" t="s">
        <v>451</v>
      </c>
      <c r="H567" s="58" t="s">
        <v>224</v>
      </c>
      <c r="I567" s="69">
        <v>44757</v>
      </c>
      <c r="J567" s="69">
        <v>44926</v>
      </c>
      <c r="K567" s="162" t="s">
        <v>39</v>
      </c>
      <c r="L567" s="22"/>
      <c r="M567" s="221" t="str">
        <f t="shared" ca="1" si="19"/>
        <v>Tilgjengelig</v>
      </c>
      <c r="N567" s="58"/>
    </row>
    <row r="568" spans="1:14" ht="165" x14ac:dyDescent="0.25">
      <c r="A568" s="69">
        <v>44776</v>
      </c>
      <c r="B568" s="58" t="s">
        <v>5097</v>
      </c>
      <c r="C568" s="58" t="s">
        <v>2411</v>
      </c>
      <c r="D568" s="58" t="s">
        <v>2412</v>
      </c>
      <c r="E568" s="72" t="s">
        <v>2413</v>
      </c>
      <c r="F568" s="120" t="s">
        <v>2414</v>
      </c>
      <c r="G568" s="58" t="s">
        <v>1043</v>
      </c>
      <c r="H568" s="58" t="s">
        <v>216</v>
      </c>
      <c r="I568" s="69">
        <v>44774</v>
      </c>
      <c r="J568" s="69">
        <v>44880</v>
      </c>
      <c r="K568" s="162" t="s">
        <v>44</v>
      </c>
      <c r="L568" s="21" t="s">
        <v>4007</v>
      </c>
      <c r="M568" s="220" t="str">
        <f t="shared" ca="1" si="19"/>
        <v>Tilgjengelig</v>
      </c>
      <c r="N568" s="58" t="s">
        <v>5099</v>
      </c>
    </row>
    <row r="569" spans="1:14" ht="30" x14ac:dyDescent="0.25">
      <c r="A569" s="69">
        <v>44776</v>
      </c>
      <c r="B569" s="58" t="s">
        <v>4759</v>
      </c>
      <c r="C569" s="58" t="s">
        <v>4218</v>
      </c>
      <c r="D569" s="58" t="s">
        <v>4219</v>
      </c>
      <c r="E569" s="72" t="s">
        <v>4220</v>
      </c>
      <c r="F569" s="120" t="s">
        <v>4221</v>
      </c>
      <c r="G569" s="58" t="s">
        <v>451</v>
      </c>
      <c r="H569" s="58" t="s">
        <v>72</v>
      </c>
      <c r="I569" s="69">
        <v>44774</v>
      </c>
      <c r="J569" s="69">
        <v>44910</v>
      </c>
      <c r="K569" s="162" t="s">
        <v>39</v>
      </c>
      <c r="L569" s="22"/>
      <c r="M569" s="220" t="str">
        <f t="shared" ca="1" si="19"/>
        <v>Tilgjengelig</v>
      </c>
      <c r="N569" s="58" t="s">
        <v>4583</v>
      </c>
    </row>
    <row r="570" spans="1:14" ht="30" x14ac:dyDescent="0.25">
      <c r="A570" s="69">
        <v>44775</v>
      </c>
      <c r="B570" s="58" t="s">
        <v>4779</v>
      </c>
      <c r="C570" s="58" t="s">
        <v>1218</v>
      </c>
      <c r="D570" s="58" t="s">
        <v>4211</v>
      </c>
      <c r="E570" s="72">
        <v>427854</v>
      </c>
      <c r="F570" s="120" t="s">
        <v>38</v>
      </c>
      <c r="G570" s="58" t="s">
        <v>364</v>
      </c>
      <c r="H570" s="58" t="s">
        <v>223</v>
      </c>
      <c r="I570" s="69">
        <v>44804</v>
      </c>
      <c r="J570" s="69">
        <v>44844</v>
      </c>
      <c r="K570" s="162" t="s">
        <v>39</v>
      </c>
      <c r="L570" s="1"/>
      <c r="M570" s="220" t="str">
        <f t="shared" ca="1" si="19"/>
        <v>Tilgjengelig</v>
      </c>
      <c r="N570" s="58" t="s">
        <v>4807</v>
      </c>
    </row>
    <row r="571" spans="1:14" ht="30" x14ac:dyDescent="0.25">
      <c r="A571" s="69">
        <v>44775</v>
      </c>
      <c r="B571" s="58"/>
      <c r="C571" s="58" t="s">
        <v>1938</v>
      </c>
      <c r="D571" s="58" t="s">
        <v>4208</v>
      </c>
      <c r="E571" s="72" t="s">
        <v>4209</v>
      </c>
      <c r="F571" s="120" t="s">
        <v>1941</v>
      </c>
      <c r="G571" s="58" t="s">
        <v>444</v>
      </c>
      <c r="H571" s="58" t="s">
        <v>220</v>
      </c>
      <c r="I571" s="69">
        <v>44770</v>
      </c>
      <c r="J571" s="69">
        <v>44791</v>
      </c>
      <c r="K571" s="162" t="s">
        <v>512</v>
      </c>
      <c r="L571" s="22"/>
      <c r="M571" s="220" t="str">
        <f t="shared" ca="1" si="19"/>
        <v>Tilgjengelig</v>
      </c>
      <c r="N571" s="58" t="s">
        <v>4037</v>
      </c>
    </row>
    <row r="572" spans="1:14" ht="30" x14ac:dyDescent="0.25">
      <c r="A572" s="69">
        <v>44775</v>
      </c>
      <c r="B572" s="58"/>
      <c r="C572" s="58" t="s">
        <v>155</v>
      </c>
      <c r="D572" s="58" t="s">
        <v>1051</v>
      </c>
      <c r="E572" s="72" t="s">
        <v>1052</v>
      </c>
      <c r="F572" s="120" t="s">
        <v>507</v>
      </c>
      <c r="G572" s="58" t="s">
        <v>444</v>
      </c>
      <c r="H572" s="58" t="s">
        <v>72</v>
      </c>
      <c r="I572" s="69">
        <v>44776</v>
      </c>
      <c r="J572" s="69">
        <v>44790</v>
      </c>
      <c r="K572" s="162" t="s">
        <v>512</v>
      </c>
      <c r="L572" s="22"/>
      <c r="M572" s="220" t="str">
        <f t="shared" ca="1" si="19"/>
        <v>Tilgjengelig</v>
      </c>
      <c r="N572" s="58"/>
    </row>
    <row r="573" spans="1:14" ht="30" x14ac:dyDescent="0.25">
      <c r="A573" s="69">
        <v>44775</v>
      </c>
      <c r="B573" s="58" t="s">
        <v>4461</v>
      </c>
      <c r="C573" s="58" t="s">
        <v>3237</v>
      </c>
      <c r="D573" s="58" t="s">
        <v>3931</v>
      </c>
      <c r="E573" s="72" t="s">
        <v>3932</v>
      </c>
      <c r="F573" s="120" t="s">
        <v>3240</v>
      </c>
      <c r="G573" s="58" t="s">
        <v>444</v>
      </c>
      <c r="H573" s="58" t="s">
        <v>72</v>
      </c>
      <c r="I573" s="69">
        <v>44775</v>
      </c>
      <c r="J573" s="69">
        <v>44789</v>
      </c>
      <c r="K573" s="162" t="s">
        <v>512</v>
      </c>
      <c r="L573" s="22"/>
      <c r="M573" s="220" t="str">
        <f t="shared" ca="1" si="19"/>
        <v>Tilgjengelig</v>
      </c>
      <c r="N573" s="58" t="s">
        <v>3030</v>
      </c>
    </row>
    <row r="574" spans="1:14" ht="45" x14ac:dyDescent="0.25">
      <c r="A574" s="69">
        <v>44775</v>
      </c>
      <c r="B574" s="58"/>
      <c r="C574" s="58" t="s">
        <v>3799</v>
      </c>
      <c r="D574" s="58" t="s">
        <v>3800</v>
      </c>
      <c r="E574" s="72" t="s">
        <v>3803</v>
      </c>
      <c r="F574" s="120" t="s">
        <v>3802</v>
      </c>
      <c r="G574" s="58" t="s">
        <v>2454</v>
      </c>
      <c r="H574" s="58" t="s">
        <v>225</v>
      </c>
      <c r="I574" s="69">
        <v>44774</v>
      </c>
      <c r="J574" s="69">
        <v>44804</v>
      </c>
      <c r="K574" s="162" t="s">
        <v>45</v>
      </c>
      <c r="L574" s="207" t="s">
        <v>1104</v>
      </c>
      <c r="M574" s="220" t="str">
        <f t="shared" ca="1" si="19"/>
        <v>Tilgjengelig</v>
      </c>
      <c r="N574" s="22"/>
    </row>
    <row r="575" spans="1:14" ht="45" x14ac:dyDescent="0.25">
      <c r="A575" s="69">
        <v>44775</v>
      </c>
      <c r="B575" s="58"/>
      <c r="C575" s="58" t="s">
        <v>3799</v>
      </c>
      <c r="D575" s="58" t="s">
        <v>3800</v>
      </c>
      <c r="E575" s="72" t="s">
        <v>3801</v>
      </c>
      <c r="F575" s="120" t="s">
        <v>3802</v>
      </c>
      <c r="G575" s="58" t="s">
        <v>2454</v>
      </c>
      <c r="H575" s="58" t="s">
        <v>723</v>
      </c>
      <c r="I575" s="69">
        <v>44774</v>
      </c>
      <c r="J575" s="69">
        <v>44804</v>
      </c>
      <c r="K575" s="162" t="s">
        <v>45</v>
      </c>
      <c r="L575" s="207" t="s">
        <v>1104</v>
      </c>
      <c r="M575" s="220" t="str">
        <f t="shared" ca="1" si="19"/>
        <v>Tilgjengelig</v>
      </c>
      <c r="N575" s="63"/>
    </row>
    <row r="576" spans="1:14" ht="30" x14ac:dyDescent="0.25">
      <c r="A576" s="69">
        <v>44774</v>
      </c>
      <c r="B576" s="58"/>
      <c r="C576" s="58" t="s">
        <v>4194</v>
      </c>
      <c r="D576" s="58" t="s">
        <v>4195</v>
      </c>
      <c r="E576" s="72" t="s">
        <v>4196</v>
      </c>
      <c r="F576" s="120" t="s">
        <v>4197</v>
      </c>
      <c r="G576" s="58" t="s">
        <v>2051</v>
      </c>
      <c r="H576" s="58" t="s">
        <v>221</v>
      </c>
      <c r="I576" s="69">
        <v>44774</v>
      </c>
      <c r="J576" s="69">
        <v>44799</v>
      </c>
      <c r="K576" s="162" t="s">
        <v>512</v>
      </c>
      <c r="L576" s="22"/>
      <c r="M576" s="220" t="str">
        <f t="shared" ca="1" si="19"/>
        <v>Tilgjengelig</v>
      </c>
      <c r="N576" s="58"/>
    </row>
    <row r="577" spans="1:14" ht="45" x14ac:dyDescent="0.25">
      <c r="A577" s="69">
        <v>44774</v>
      </c>
      <c r="B577" s="58"/>
      <c r="C577" s="58" t="s">
        <v>1283</v>
      </c>
      <c r="D577" s="58" t="s">
        <v>3884</v>
      </c>
      <c r="E577" s="72" t="s">
        <v>3885</v>
      </c>
      <c r="F577" s="120" t="s">
        <v>1286</v>
      </c>
      <c r="G577" s="58" t="s">
        <v>1043</v>
      </c>
      <c r="H577" s="58" t="s">
        <v>216</v>
      </c>
      <c r="I577" s="69">
        <v>44774</v>
      </c>
      <c r="J577" s="69">
        <v>44789</v>
      </c>
      <c r="K577" s="162" t="s">
        <v>411</v>
      </c>
      <c r="L577" s="22"/>
      <c r="M577" s="220" t="str">
        <f t="shared" ca="1" si="19"/>
        <v>Tilgjengelig</v>
      </c>
      <c r="N577" s="58"/>
    </row>
    <row r="578" spans="1:14" ht="30" x14ac:dyDescent="0.25">
      <c r="A578" s="69">
        <v>44771</v>
      </c>
      <c r="B578" s="58" t="s">
        <v>4397</v>
      </c>
      <c r="C578" s="58" t="s">
        <v>3108</v>
      </c>
      <c r="D578" s="58" t="s">
        <v>4183</v>
      </c>
      <c r="E578" s="72" t="s">
        <v>4184</v>
      </c>
      <c r="F578" s="120" t="s">
        <v>4185</v>
      </c>
      <c r="G578" s="58" t="s">
        <v>2740</v>
      </c>
      <c r="H578" s="58" t="s">
        <v>220</v>
      </c>
      <c r="I578" s="69">
        <v>44774</v>
      </c>
      <c r="J578" s="69">
        <v>44792</v>
      </c>
      <c r="K578" s="162" t="s">
        <v>44</v>
      </c>
      <c r="L578" s="22"/>
      <c r="M578" s="220" t="str">
        <f t="shared" ca="1" si="19"/>
        <v>Tilgjengelig</v>
      </c>
      <c r="N578" s="58" t="s">
        <v>4365</v>
      </c>
    </row>
    <row r="579" spans="1:14" ht="45" x14ac:dyDescent="0.25">
      <c r="A579" s="69">
        <v>44771</v>
      </c>
      <c r="B579" s="58"/>
      <c r="C579" s="58" t="s">
        <v>3829</v>
      </c>
      <c r="D579" s="58" t="s">
        <v>4191</v>
      </c>
      <c r="E579" s="72" t="s">
        <v>4192</v>
      </c>
      <c r="F579" s="120" t="s">
        <v>3832</v>
      </c>
      <c r="G579" s="58" t="s">
        <v>62</v>
      </c>
      <c r="H579" s="58" t="s">
        <v>220</v>
      </c>
      <c r="I579" s="69">
        <v>44762</v>
      </c>
      <c r="J579" s="69">
        <v>44866</v>
      </c>
      <c r="K579" s="162" t="s">
        <v>512</v>
      </c>
      <c r="L579" s="22"/>
      <c r="M579" s="220" t="str">
        <f t="shared" ca="1" si="19"/>
        <v>Tilgjengelig</v>
      </c>
      <c r="N579" s="22"/>
    </row>
    <row r="580" spans="1:14" ht="30" x14ac:dyDescent="0.25">
      <c r="A580" s="69">
        <v>44771</v>
      </c>
      <c r="B580" s="58"/>
      <c r="C580" s="58" t="s">
        <v>4186</v>
      </c>
      <c r="D580" s="58" t="s">
        <v>4187</v>
      </c>
      <c r="E580" s="72" t="s">
        <v>4188</v>
      </c>
      <c r="F580" s="120" t="s">
        <v>4189</v>
      </c>
      <c r="G580" s="58" t="s">
        <v>4190</v>
      </c>
      <c r="H580" s="58" t="s">
        <v>216</v>
      </c>
      <c r="I580" s="69">
        <v>44743</v>
      </c>
      <c r="J580" s="69">
        <v>44927</v>
      </c>
      <c r="K580" s="162" t="s">
        <v>45</v>
      </c>
      <c r="L580" s="22"/>
      <c r="M580" s="220" t="str">
        <f t="shared" ca="1" si="19"/>
        <v>Tilgjengelig</v>
      </c>
      <c r="N580" s="63"/>
    </row>
    <row r="581" spans="1:14" ht="180" x14ac:dyDescent="0.25">
      <c r="A581" s="69">
        <v>44768</v>
      </c>
      <c r="B581" s="58"/>
      <c r="C581" s="58" t="s">
        <v>2904</v>
      </c>
      <c r="D581" s="58" t="s">
        <v>2905</v>
      </c>
      <c r="E581" s="72" t="s">
        <v>2906</v>
      </c>
      <c r="F581" s="120" t="s">
        <v>2907</v>
      </c>
      <c r="G581" s="58" t="s">
        <v>2908</v>
      </c>
      <c r="H581" s="58" t="s">
        <v>71</v>
      </c>
      <c r="I581" s="69">
        <v>44771</v>
      </c>
      <c r="J581" s="69">
        <v>44810</v>
      </c>
      <c r="K581" s="162" t="s">
        <v>512</v>
      </c>
      <c r="L581" s="22"/>
      <c r="M581" s="220" t="str">
        <f t="shared" ca="1" si="19"/>
        <v>Tilgjengelig</v>
      </c>
      <c r="N581" s="58" t="s">
        <v>4210</v>
      </c>
    </row>
    <row r="582" spans="1:14" ht="60" x14ac:dyDescent="0.25">
      <c r="A582" s="69">
        <v>44768</v>
      </c>
      <c r="B582" s="58"/>
      <c r="C582" s="58" t="s">
        <v>2686</v>
      </c>
      <c r="D582" s="58" t="s">
        <v>4164</v>
      </c>
      <c r="E582" s="72" t="s">
        <v>4165</v>
      </c>
      <c r="F582" s="120" t="s">
        <v>2689</v>
      </c>
      <c r="G582" s="58" t="s">
        <v>3165</v>
      </c>
      <c r="H582" s="58" t="s">
        <v>220</v>
      </c>
      <c r="I582" s="69">
        <v>44764</v>
      </c>
      <c r="J582" s="69">
        <v>44799</v>
      </c>
      <c r="K582" s="162" t="s">
        <v>512</v>
      </c>
      <c r="L582" s="22"/>
      <c r="M582" s="220" t="str">
        <f t="shared" ca="1" si="19"/>
        <v>Tilgjengelig</v>
      </c>
      <c r="N582" s="58"/>
    </row>
    <row r="583" spans="1:14" ht="30" x14ac:dyDescent="0.25">
      <c r="A583" s="69">
        <v>44768</v>
      </c>
      <c r="B583" s="58"/>
      <c r="C583" s="58" t="s">
        <v>1639</v>
      </c>
      <c r="D583" s="58" t="s">
        <v>4169</v>
      </c>
      <c r="E583" s="72" t="s">
        <v>4170</v>
      </c>
      <c r="F583" s="120" t="s">
        <v>4171</v>
      </c>
      <c r="G583" s="58" t="s">
        <v>3443</v>
      </c>
      <c r="H583" s="58" t="s">
        <v>223</v>
      </c>
      <c r="I583" s="69">
        <v>44777</v>
      </c>
      <c r="J583" s="69">
        <v>44817</v>
      </c>
      <c r="K583" s="162" t="s">
        <v>512</v>
      </c>
      <c r="L583" s="22"/>
      <c r="M583" s="220" t="str">
        <f t="shared" ca="1" si="19"/>
        <v>Tilgjengelig</v>
      </c>
      <c r="N583" s="58"/>
    </row>
    <row r="584" spans="1:14" ht="45" x14ac:dyDescent="0.25">
      <c r="A584" s="69">
        <v>44768</v>
      </c>
      <c r="B584" s="58"/>
      <c r="C584" s="58" t="s">
        <v>1771</v>
      </c>
      <c r="D584" s="58" t="s">
        <v>4162</v>
      </c>
      <c r="E584" s="72" t="s">
        <v>4163</v>
      </c>
      <c r="F584" s="120" t="s">
        <v>4160</v>
      </c>
      <c r="G584" s="58" t="s">
        <v>4161</v>
      </c>
      <c r="H584" s="58" t="s">
        <v>216</v>
      </c>
      <c r="I584" s="69">
        <v>44746</v>
      </c>
      <c r="J584" s="69">
        <v>44775</v>
      </c>
      <c r="K584" s="162" t="s">
        <v>39</v>
      </c>
      <c r="L584" s="22"/>
      <c r="M584" s="220" t="str">
        <f t="shared" ca="1" si="19"/>
        <v>Tilgjengelig</v>
      </c>
      <c r="N584" s="58"/>
    </row>
    <row r="585" spans="1:14" ht="45" x14ac:dyDescent="0.25">
      <c r="A585" s="69">
        <v>44768</v>
      </c>
      <c r="B585" s="58"/>
      <c r="C585" s="58" t="s">
        <v>1771</v>
      </c>
      <c r="D585" s="58" t="s">
        <v>4158</v>
      </c>
      <c r="E585" s="72" t="s">
        <v>4159</v>
      </c>
      <c r="F585" s="120" t="s">
        <v>4160</v>
      </c>
      <c r="G585" s="58" t="s">
        <v>4161</v>
      </c>
      <c r="H585" s="58" t="s">
        <v>216</v>
      </c>
      <c r="I585" s="69">
        <v>44774</v>
      </c>
      <c r="J585" s="69">
        <v>44802</v>
      </c>
      <c r="K585" s="162" t="s">
        <v>39</v>
      </c>
      <c r="L585" s="22"/>
      <c r="M585" s="220" t="str">
        <f t="shared" ca="1" si="19"/>
        <v>Tilgjengelig</v>
      </c>
      <c r="N585" s="22"/>
    </row>
    <row r="586" spans="1:14" ht="60" x14ac:dyDescent="0.25">
      <c r="A586" s="69">
        <v>44768</v>
      </c>
      <c r="B586" s="58"/>
      <c r="C586" s="58" t="s">
        <v>4154</v>
      </c>
      <c r="D586" s="58" t="s">
        <v>4155</v>
      </c>
      <c r="E586" s="72" t="s">
        <v>4156</v>
      </c>
      <c r="F586" s="120" t="s">
        <v>4157</v>
      </c>
      <c r="G586" s="58" t="s">
        <v>233</v>
      </c>
      <c r="H586" s="58" t="s">
        <v>220</v>
      </c>
      <c r="I586" s="69">
        <v>44746</v>
      </c>
      <c r="J586" s="69">
        <v>44781</v>
      </c>
      <c r="K586" s="162" t="s">
        <v>512</v>
      </c>
      <c r="L586" s="22"/>
      <c r="M586" s="220" t="str">
        <f t="shared" ca="1" si="19"/>
        <v>Tilgjengelig</v>
      </c>
      <c r="N586" s="63"/>
    </row>
    <row r="587" spans="1:14" ht="30" x14ac:dyDescent="0.25">
      <c r="A587" s="69">
        <v>44768</v>
      </c>
      <c r="B587" s="58"/>
      <c r="C587" s="58" t="s">
        <v>621</v>
      </c>
      <c r="D587" s="58" t="s">
        <v>4166</v>
      </c>
      <c r="E587" s="72" t="s">
        <v>4167</v>
      </c>
      <c r="F587" s="120" t="s">
        <v>622</v>
      </c>
      <c r="G587" s="58" t="s">
        <v>444</v>
      </c>
      <c r="H587" s="58" t="s">
        <v>72</v>
      </c>
      <c r="I587" s="69">
        <v>44753</v>
      </c>
      <c r="J587" s="69">
        <v>44776</v>
      </c>
      <c r="K587" s="162" t="s">
        <v>512</v>
      </c>
      <c r="L587" s="22"/>
      <c r="M587" s="220" t="str">
        <f t="shared" ca="1" si="19"/>
        <v>Tilgjengelig</v>
      </c>
      <c r="N587" s="58"/>
    </row>
    <row r="588" spans="1:14" ht="30" x14ac:dyDescent="0.25">
      <c r="A588" s="69">
        <v>44767</v>
      </c>
      <c r="B588" s="58" t="s">
        <v>4563</v>
      </c>
      <c r="C588" s="58" t="s">
        <v>1363</v>
      </c>
      <c r="D588" s="58" t="s">
        <v>1364</v>
      </c>
      <c r="E588" s="72" t="s">
        <v>1365</v>
      </c>
      <c r="F588" s="120" t="s">
        <v>1366</v>
      </c>
      <c r="G588" s="58" t="s">
        <v>392</v>
      </c>
      <c r="H588" s="58" t="s">
        <v>220</v>
      </c>
      <c r="I588" s="69">
        <v>44763</v>
      </c>
      <c r="J588" s="69">
        <v>44809</v>
      </c>
      <c r="K588" s="162" t="s">
        <v>39</v>
      </c>
      <c r="L588" s="22"/>
      <c r="M588" s="220" t="str">
        <f t="shared" ca="1" si="19"/>
        <v>Tilgjengelig</v>
      </c>
      <c r="N588" s="58" t="s">
        <v>4564</v>
      </c>
    </row>
    <row r="589" spans="1:14" ht="30" x14ac:dyDescent="0.25">
      <c r="A589" s="69">
        <v>44767</v>
      </c>
      <c r="B589" s="58" t="s">
        <v>4590</v>
      </c>
      <c r="C589" s="58" t="s">
        <v>1363</v>
      </c>
      <c r="D589" s="58" t="s">
        <v>4131</v>
      </c>
      <c r="E589" s="72" t="s">
        <v>4132</v>
      </c>
      <c r="F589" s="120" t="s">
        <v>1366</v>
      </c>
      <c r="G589" s="58" t="s">
        <v>392</v>
      </c>
      <c r="H589" s="58" t="s">
        <v>220</v>
      </c>
      <c r="I589" s="69">
        <v>44763</v>
      </c>
      <c r="J589" s="69">
        <v>44813</v>
      </c>
      <c r="K589" s="162" t="s">
        <v>39</v>
      </c>
      <c r="L589" s="22"/>
      <c r="M589" s="220" t="str">
        <f t="shared" ca="1" si="19"/>
        <v>Tilgjengelig</v>
      </c>
      <c r="N589" s="58" t="s">
        <v>4564</v>
      </c>
    </row>
    <row r="590" spans="1:14" ht="30" x14ac:dyDescent="0.25">
      <c r="A590" s="69">
        <v>44767</v>
      </c>
      <c r="B590" s="58"/>
      <c r="C590" s="58" t="s">
        <v>2143</v>
      </c>
      <c r="D590" s="58" t="s">
        <v>4136</v>
      </c>
      <c r="E590" s="72" t="s">
        <v>4137</v>
      </c>
      <c r="F590" s="120" t="s">
        <v>4138</v>
      </c>
      <c r="G590" s="58" t="s">
        <v>461</v>
      </c>
      <c r="H590" s="58" t="s">
        <v>223</v>
      </c>
      <c r="I590" s="69">
        <v>44825</v>
      </c>
      <c r="J590" s="69">
        <v>44862</v>
      </c>
      <c r="K590" s="162" t="s">
        <v>45</v>
      </c>
      <c r="L590" s="22"/>
      <c r="M590" s="220" t="str">
        <f t="shared" ca="1" si="19"/>
        <v>Tilgjengelig</v>
      </c>
      <c r="N590" s="58"/>
    </row>
    <row r="591" spans="1:14" ht="30" x14ac:dyDescent="0.25">
      <c r="A591" s="69">
        <v>44767</v>
      </c>
      <c r="B591" s="58"/>
      <c r="C591" s="58" t="s">
        <v>1496</v>
      </c>
      <c r="D591" s="58" t="s">
        <v>1569</v>
      </c>
      <c r="E591" s="72" t="s">
        <v>1570</v>
      </c>
      <c r="F591" s="120" t="s">
        <v>1499</v>
      </c>
      <c r="G591" s="58" t="s">
        <v>1043</v>
      </c>
      <c r="H591" s="58" t="s">
        <v>528</v>
      </c>
      <c r="I591" s="69">
        <v>44767</v>
      </c>
      <c r="J591" s="69">
        <v>44805</v>
      </c>
      <c r="K591" s="162" t="s">
        <v>512</v>
      </c>
      <c r="L591" s="22"/>
      <c r="M591" s="220" t="str">
        <f t="shared" ca="1" si="19"/>
        <v>Tilgjengelig</v>
      </c>
      <c r="N591" s="58"/>
    </row>
    <row r="592" spans="1:14" ht="30" x14ac:dyDescent="0.25">
      <c r="A592" s="69">
        <v>44767</v>
      </c>
      <c r="B592" s="58" t="s">
        <v>4628</v>
      </c>
      <c r="C592" s="58" t="s">
        <v>2348</v>
      </c>
      <c r="D592" s="58" t="s">
        <v>4134</v>
      </c>
      <c r="E592" s="72" t="s">
        <v>4135</v>
      </c>
      <c r="F592" s="120" t="s">
        <v>2351</v>
      </c>
      <c r="G592" s="58" t="s">
        <v>1043</v>
      </c>
      <c r="H592" s="58" t="s">
        <v>231</v>
      </c>
      <c r="I592" s="69">
        <v>44767</v>
      </c>
      <c r="J592" s="69">
        <v>44925</v>
      </c>
      <c r="K592" s="162" t="s">
        <v>45</v>
      </c>
      <c r="L592" s="22"/>
      <c r="M592" s="215" t="str">
        <f ca="1">IF(AND(J592&gt;TODAY(),I592&lt;=TODAY()),"Pågående mangel, annen behandling nødvendig","Tilgjengelig")</f>
        <v>Tilgjengelig</v>
      </c>
      <c r="N592" s="58" t="s">
        <v>4631</v>
      </c>
    </row>
    <row r="593" spans="1:14" ht="30" x14ac:dyDescent="0.25">
      <c r="A593" s="69">
        <v>44767</v>
      </c>
      <c r="B593" s="58"/>
      <c r="C593" s="58" t="s">
        <v>1376</v>
      </c>
      <c r="D593" s="58" t="s">
        <v>4139</v>
      </c>
      <c r="E593" s="72" t="s">
        <v>4140</v>
      </c>
      <c r="F593" s="120" t="s">
        <v>1379</v>
      </c>
      <c r="G593" s="58" t="s">
        <v>451</v>
      </c>
      <c r="H593" s="58" t="s">
        <v>224</v>
      </c>
      <c r="I593" s="69">
        <v>44766</v>
      </c>
      <c r="J593" s="69">
        <v>44865</v>
      </c>
      <c r="K593" s="162" t="s">
        <v>39</v>
      </c>
      <c r="L593" s="22"/>
      <c r="M593" s="220" t="str">
        <f t="shared" ref="M593:M624" ca="1" si="20">IF(AND(J593&gt;TODAY(),I593&lt;=TODAY()),"Pågående mangel, med alternativer","Tilgjengelig")</f>
        <v>Tilgjengelig</v>
      </c>
      <c r="N593" s="58"/>
    </row>
    <row r="594" spans="1:14" ht="30" x14ac:dyDescent="0.25">
      <c r="A594" s="69">
        <v>44767</v>
      </c>
      <c r="B594" s="58"/>
      <c r="C594" s="58" t="s">
        <v>1376</v>
      </c>
      <c r="D594" s="58" t="s">
        <v>4141</v>
      </c>
      <c r="E594" s="72" t="s">
        <v>4142</v>
      </c>
      <c r="F594" s="120" t="s">
        <v>1379</v>
      </c>
      <c r="G594" s="58" t="s">
        <v>451</v>
      </c>
      <c r="H594" s="58" t="s">
        <v>224</v>
      </c>
      <c r="I594" s="69">
        <v>44766</v>
      </c>
      <c r="J594" s="69">
        <v>44865</v>
      </c>
      <c r="K594" s="162" t="s">
        <v>39</v>
      </c>
      <c r="L594" s="22"/>
      <c r="M594" s="220" t="str">
        <f t="shared" ca="1" si="20"/>
        <v>Tilgjengelig</v>
      </c>
      <c r="N594" s="58"/>
    </row>
    <row r="595" spans="1:14" ht="30" x14ac:dyDescent="0.25">
      <c r="A595" s="69">
        <v>44764</v>
      </c>
      <c r="B595" s="58"/>
      <c r="C595" s="58" t="s">
        <v>2670</v>
      </c>
      <c r="D595" s="58" t="s">
        <v>2671</v>
      </c>
      <c r="E595" s="72" t="s">
        <v>2672</v>
      </c>
      <c r="F595" s="120" t="s">
        <v>2673</v>
      </c>
      <c r="G595" s="58" t="s">
        <v>62</v>
      </c>
      <c r="H595" s="58" t="s">
        <v>72</v>
      </c>
      <c r="I595" s="69">
        <v>44764</v>
      </c>
      <c r="J595" s="69">
        <v>44774</v>
      </c>
      <c r="K595" s="162" t="s">
        <v>512</v>
      </c>
      <c r="L595" s="22"/>
      <c r="M595" s="220" t="str">
        <f t="shared" ca="1" si="20"/>
        <v>Tilgjengelig</v>
      </c>
      <c r="N595" s="22"/>
    </row>
    <row r="596" spans="1:14" ht="30" x14ac:dyDescent="0.25">
      <c r="A596" s="69">
        <v>44763</v>
      </c>
      <c r="B596" s="58"/>
      <c r="C596" s="58" t="s">
        <v>3576</v>
      </c>
      <c r="D596" s="58" t="s">
        <v>3577</v>
      </c>
      <c r="E596" s="72" t="s">
        <v>3578</v>
      </c>
      <c r="F596" s="120" t="s">
        <v>3579</v>
      </c>
      <c r="G596" s="58" t="s">
        <v>964</v>
      </c>
      <c r="H596" s="58" t="s">
        <v>2258</v>
      </c>
      <c r="I596" s="69">
        <v>44762</v>
      </c>
      <c r="J596" s="69">
        <v>44788</v>
      </c>
      <c r="K596" s="162" t="s">
        <v>39</v>
      </c>
      <c r="L596" s="22"/>
      <c r="M596" s="220" t="str">
        <f t="shared" ca="1" si="20"/>
        <v>Tilgjengelig</v>
      </c>
      <c r="N596" s="63"/>
    </row>
    <row r="597" spans="1:14" ht="30" x14ac:dyDescent="0.25">
      <c r="A597" s="69">
        <v>44763</v>
      </c>
      <c r="B597" s="69"/>
      <c r="C597" s="58" t="s">
        <v>4081</v>
      </c>
      <c r="D597" s="58" t="s">
        <v>4125</v>
      </c>
      <c r="E597" s="205" t="s">
        <v>4126</v>
      </c>
      <c r="F597" s="120" t="s">
        <v>4084</v>
      </c>
      <c r="G597" s="58" t="s">
        <v>609</v>
      </c>
      <c r="H597" s="58" t="s">
        <v>72</v>
      </c>
      <c r="I597" s="69">
        <v>44762</v>
      </c>
      <c r="J597" s="69">
        <v>44953</v>
      </c>
      <c r="K597" s="162" t="s">
        <v>45</v>
      </c>
      <c r="L597" s="22"/>
      <c r="M597" s="220" t="str">
        <f t="shared" ca="1" si="20"/>
        <v>Tilgjengelig</v>
      </c>
      <c r="N597" s="69"/>
    </row>
    <row r="598" spans="1:14" ht="30" x14ac:dyDescent="0.25">
      <c r="A598" s="69">
        <v>44763</v>
      </c>
      <c r="B598" s="58"/>
      <c r="C598" s="58" t="s">
        <v>4081</v>
      </c>
      <c r="D598" s="58" t="s">
        <v>4121</v>
      </c>
      <c r="E598" s="205" t="s">
        <v>4122</v>
      </c>
      <c r="F598" s="120" t="s">
        <v>4084</v>
      </c>
      <c r="G598" s="58" t="s">
        <v>609</v>
      </c>
      <c r="H598" s="58" t="s">
        <v>72</v>
      </c>
      <c r="I598" s="69">
        <v>44762</v>
      </c>
      <c r="J598" s="69">
        <v>44953</v>
      </c>
      <c r="K598" s="162" t="s">
        <v>45</v>
      </c>
      <c r="L598" s="22"/>
      <c r="M598" s="220" t="str">
        <f t="shared" ca="1" si="20"/>
        <v>Tilgjengelig</v>
      </c>
      <c r="N598" s="58"/>
    </row>
    <row r="599" spans="1:14" ht="30" x14ac:dyDescent="0.25">
      <c r="A599" s="69">
        <v>44763</v>
      </c>
      <c r="B599" s="58"/>
      <c r="C599" s="58" t="s">
        <v>4081</v>
      </c>
      <c r="D599" s="58" t="s">
        <v>4123</v>
      </c>
      <c r="E599" s="205" t="s">
        <v>4124</v>
      </c>
      <c r="F599" s="120" t="s">
        <v>4084</v>
      </c>
      <c r="G599" s="58" t="s">
        <v>609</v>
      </c>
      <c r="H599" s="58" t="s">
        <v>72</v>
      </c>
      <c r="I599" s="69">
        <v>44762</v>
      </c>
      <c r="J599" s="69">
        <v>44953</v>
      </c>
      <c r="K599" s="162" t="s">
        <v>45</v>
      </c>
      <c r="L599" s="22"/>
      <c r="M599" s="220" t="str">
        <f t="shared" ca="1" si="20"/>
        <v>Tilgjengelig</v>
      </c>
      <c r="N599" s="58"/>
    </row>
    <row r="600" spans="1:14" ht="45" x14ac:dyDescent="0.25">
      <c r="A600" s="69">
        <v>44763</v>
      </c>
      <c r="B600" s="58"/>
      <c r="C600" s="58" t="s">
        <v>4081</v>
      </c>
      <c r="D600" s="58" t="s">
        <v>4107</v>
      </c>
      <c r="E600" s="205" t="s">
        <v>4108</v>
      </c>
      <c r="F600" s="120" t="s">
        <v>4084</v>
      </c>
      <c r="G600" s="58" t="s">
        <v>609</v>
      </c>
      <c r="H600" s="58" t="s">
        <v>72</v>
      </c>
      <c r="I600" s="69">
        <v>44762</v>
      </c>
      <c r="J600" s="69">
        <v>44953</v>
      </c>
      <c r="K600" s="162" t="s">
        <v>45</v>
      </c>
      <c r="L600" s="22"/>
      <c r="M600" s="220" t="str">
        <f t="shared" ca="1" si="20"/>
        <v>Tilgjengelig</v>
      </c>
      <c r="N600" s="22"/>
    </row>
    <row r="601" spans="1:14" ht="30" x14ac:dyDescent="0.25">
      <c r="A601" s="69">
        <v>44763</v>
      </c>
      <c r="B601" s="58"/>
      <c r="C601" s="58" t="s">
        <v>4081</v>
      </c>
      <c r="D601" s="58" t="s">
        <v>4109</v>
      </c>
      <c r="E601" s="205" t="s">
        <v>4110</v>
      </c>
      <c r="F601" s="120" t="s">
        <v>4084</v>
      </c>
      <c r="G601" s="58" t="s">
        <v>609</v>
      </c>
      <c r="H601" s="58" t="s">
        <v>72</v>
      </c>
      <c r="I601" s="69">
        <v>44762</v>
      </c>
      <c r="J601" s="69">
        <v>44953</v>
      </c>
      <c r="K601" s="162" t="s">
        <v>45</v>
      </c>
      <c r="L601" s="22"/>
      <c r="M601" s="220" t="str">
        <f t="shared" ca="1" si="20"/>
        <v>Tilgjengelig</v>
      </c>
      <c r="N601" s="63"/>
    </row>
    <row r="602" spans="1:14" ht="45" x14ac:dyDescent="0.25">
      <c r="A602" s="69">
        <v>44763</v>
      </c>
      <c r="B602" s="58"/>
      <c r="C602" s="58" t="s">
        <v>4081</v>
      </c>
      <c r="D602" s="58" t="s">
        <v>4119</v>
      </c>
      <c r="E602" s="205" t="s">
        <v>4120</v>
      </c>
      <c r="F602" s="120" t="s">
        <v>4084</v>
      </c>
      <c r="G602" s="58" t="s">
        <v>609</v>
      </c>
      <c r="H602" s="58" t="s">
        <v>72</v>
      </c>
      <c r="I602" s="69">
        <v>44762</v>
      </c>
      <c r="J602" s="69">
        <v>44953</v>
      </c>
      <c r="K602" s="162" t="s">
        <v>45</v>
      </c>
      <c r="L602" s="22"/>
      <c r="M602" s="220" t="str">
        <f t="shared" ca="1" si="20"/>
        <v>Tilgjengelig</v>
      </c>
      <c r="N602" s="58"/>
    </row>
    <row r="603" spans="1:14" ht="30" x14ac:dyDescent="0.25">
      <c r="A603" s="69">
        <v>44763</v>
      </c>
      <c r="B603" s="58"/>
      <c r="C603" s="58" t="s">
        <v>4081</v>
      </c>
      <c r="D603" s="58" t="s">
        <v>4111</v>
      </c>
      <c r="E603" s="205" t="s">
        <v>4112</v>
      </c>
      <c r="F603" s="120" t="s">
        <v>4084</v>
      </c>
      <c r="G603" s="58" t="s">
        <v>609</v>
      </c>
      <c r="H603" s="58" t="s">
        <v>72</v>
      </c>
      <c r="I603" s="69">
        <v>44762</v>
      </c>
      <c r="J603" s="69">
        <v>44953</v>
      </c>
      <c r="K603" s="162" t="s">
        <v>45</v>
      </c>
      <c r="L603" s="22"/>
      <c r="M603" s="220" t="str">
        <f t="shared" ca="1" si="20"/>
        <v>Tilgjengelig</v>
      </c>
      <c r="N603" s="22"/>
    </row>
    <row r="604" spans="1:14" ht="30" x14ac:dyDescent="0.25">
      <c r="A604" s="69">
        <v>44763</v>
      </c>
      <c r="B604" s="58"/>
      <c r="C604" s="58" t="s">
        <v>4081</v>
      </c>
      <c r="D604" s="58" t="s">
        <v>4113</v>
      </c>
      <c r="E604" s="205" t="s">
        <v>4114</v>
      </c>
      <c r="F604" s="120" t="s">
        <v>4084</v>
      </c>
      <c r="G604" s="58" t="s">
        <v>609</v>
      </c>
      <c r="H604" s="58" t="s">
        <v>72</v>
      </c>
      <c r="I604" s="69">
        <v>44762</v>
      </c>
      <c r="J604" s="69">
        <v>44953</v>
      </c>
      <c r="K604" s="162" t="s">
        <v>45</v>
      </c>
      <c r="L604" s="22"/>
      <c r="M604" s="220" t="str">
        <f t="shared" ca="1" si="20"/>
        <v>Tilgjengelig</v>
      </c>
      <c r="N604" s="63"/>
    </row>
    <row r="605" spans="1:14" ht="30" x14ac:dyDescent="0.25">
      <c r="A605" s="69">
        <v>44763</v>
      </c>
      <c r="B605" s="58"/>
      <c r="C605" s="58" t="s">
        <v>4081</v>
      </c>
      <c r="D605" s="58" t="s">
        <v>4103</v>
      </c>
      <c r="E605" s="205" t="s">
        <v>4104</v>
      </c>
      <c r="F605" s="120" t="s">
        <v>4084</v>
      </c>
      <c r="G605" s="58" t="s">
        <v>609</v>
      </c>
      <c r="H605" s="58" t="s">
        <v>72</v>
      </c>
      <c r="I605" s="69">
        <v>44762</v>
      </c>
      <c r="J605" s="69">
        <v>44953</v>
      </c>
      <c r="K605" s="162" t="s">
        <v>45</v>
      </c>
      <c r="L605" s="22"/>
      <c r="M605" s="220" t="str">
        <f t="shared" ca="1" si="20"/>
        <v>Tilgjengelig</v>
      </c>
      <c r="N605" s="58"/>
    </row>
    <row r="606" spans="1:14" ht="45" x14ac:dyDescent="0.25">
      <c r="A606" s="69">
        <v>44763</v>
      </c>
      <c r="B606" s="58"/>
      <c r="C606" s="58" t="s">
        <v>4081</v>
      </c>
      <c r="D606" s="58" t="s">
        <v>4115</v>
      </c>
      <c r="E606" s="205" t="s">
        <v>4116</v>
      </c>
      <c r="F606" s="120" t="s">
        <v>4084</v>
      </c>
      <c r="G606" s="58" t="s">
        <v>609</v>
      </c>
      <c r="H606" s="58" t="s">
        <v>72</v>
      </c>
      <c r="I606" s="69">
        <v>44762</v>
      </c>
      <c r="J606" s="69">
        <v>44953</v>
      </c>
      <c r="K606" s="162" t="s">
        <v>45</v>
      </c>
      <c r="L606" s="22"/>
      <c r="M606" s="220" t="str">
        <f t="shared" ca="1" si="20"/>
        <v>Tilgjengelig</v>
      </c>
      <c r="N606" s="58"/>
    </row>
    <row r="607" spans="1:14" ht="30" x14ac:dyDescent="0.25">
      <c r="A607" s="69">
        <v>44763</v>
      </c>
      <c r="B607" s="58"/>
      <c r="C607" s="58" t="s">
        <v>4081</v>
      </c>
      <c r="D607" s="58" t="s">
        <v>4117</v>
      </c>
      <c r="E607" s="205" t="s">
        <v>4118</v>
      </c>
      <c r="F607" s="120" t="s">
        <v>4084</v>
      </c>
      <c r="G607" s="58" t="s">
        <v>609</v>
      </c>
      <c r="H607" s="58" t="s">
        <v>72</v>
      </c>
      <c r="I607" s="69">
        <v>44762</v>
      </c>
      <c r="J607" s="69">
        <v>44953</v>
      </c>
      <c r="K607" s="162" t="s">
        <v>45</v>
      </c>
      <c r="L607" s="22"/>
      <c r="M607" s="220" t="str">
        <f t="shared" ca="1" si="20"/>
        <v>Tilgjengelig</v>
      </c>
      <c r="N607" s="22"/>
    </row>
    <row r="608" spans="1:14" ht="45" x14ac:dyDescent="0.25">
      <c r="A608" s="69">
        <v>44763</v>
      </c>
      <c r="B608" s="58"/>
      <c r="C608" s="58" t="s">
        <v>4081</v>
      </c>
      <c r="D608" s="58" t="s">
        <v>4105</v>
      </c>
      <c r="E608" s="205" t="s">
        <v>4106</v>
      </c>
      <c r="F608" s="120" t="s">
        <v>4084</v>
      </c>
      <c r="G608" s="58" t="s">
        <v>609</v>
      </c>
      <c r="H608" s="58" t="s">
        <v>72</v>
      </c>
      <c r="I608" s="69">
        <v>44762</v>
      </c>
      <c r="J608" s="69">
        <v>44953</v>
      </c>
      <c r="K608" s="162" t="s">
        <v>45</v>
      </c>
      <c r="L608" s="22"/>
      <c r="M608" s="220" t="str">
        <f t="shared" ca="1" si="20"/>
        <v>Tilgjengelig</v>
      </c>
      <c r="N608" s="63"/>
    </row>
    <row r="609" spans="1:14" ht="30" x14ac:dyDescent="0.25">
      <c r="A609" s="69">
        <v>44763</v>
      </c>
      <c r="B609" s="58"/>
      <c r="C609" s="58" t="s">
        <v>4081</v>
      </c>
      <c r="D609" s="58" t="s">
        <v>4082</v>
      </c>
      <c r="E609" s="205" t="s">
        <v>4083</v>
      </c>
      <c r="F609" s="120" t="s">
        <v>4084</v>
      </c>
      <c r="G609" s="58" t="s">
        <v>609</v>
      </c>
      <c r="H609" s="58" t="s">
        <v>72</v>
      </c>
      <c r="I609" s="69">
        <v>44762</v>
      </c>
      <c r="J609" s="69">
        <v>44953</v>
      </c>
      <c r="K609" s="162" t="s">
        <v>45</v>
      </c>
      <c r="L609" s="22"/>
      <c r="M609" s="220" t="str">
        <f t="shared" ca="1" si="20"/>
        <v>Tilgjengelig</v>
      </c>
      <c r="N609" s="58"/>
    </row>
    <row r="610" spans="1:14" ht="30" x14ac:dyDescent="0.25">
      <c r="A610" s="69">
        <v>44763</v>
      </c>
      <c r="B610" s="58"/>
      <c r="C610" s="58" t="s">
        <v>4081</v>
      </c>
      <c r="D610" s="58" t="s">
        <v>4127</v>
      </c>
      <c r="E610" s="205" t="s">
        <v>4128</v>
      </c>
      <c r="F610" s="120" t="s">
        <v>4084</v>
      </c>
      <c r="G610" s="58" t="s">
        <v>609</v>
      </c>
      <c r="H610" s="58" t="s">
        <v>72</v>
      </c>
      <c r="I610" s="69">
        <v>44762</v>
      </c>
      <c r="J610" s="69">
        <v>44953</v>
      </c>
      <c r="K610" s="162" t="s">
        <v>45</v>
      </c>
      <c r="L610" s="22"/>
      <c r="M610" s="220" t="str">
        <f t="shared" ca="1" si="20"/>
        <v>Tilgjengelig</v>
      </c>
      <c r="N610" s="58"/>
    </row>
    <row r="611" spans="1:14" ht="60" x14ac:dyDescent="0.25">
      <c r="A611" s="69">
        <v>44763</v>
      </c>
      <c r="B611" s="58"/>
      <c r="C611" s="58" t="s">
        <v>1870</v>
      </c>
      <c r="D611" s="58" t="s">
        <v>3905</v>
      </c>
      <c r="E611" s="72" t="s">
        <v>4079</v>
      </c>
      <c r="F611" s="120" t="s">
        <v>1873</v>
      </c>
      <c r="G611" s="58" t="s">
        <v>4080</v>
      </c>
      <c r="H611" s="58" t="s">
        <v>231</v>
      </c>
      <c r="I611" s="69">
        <v>44774</v>
      </c>
      <c r="J611" s="69">
        <v>44804</v>
      </c>
      <c r="K611" s="162" t="s">
        <v>4180</v>
      </c>
      <c r="L611" s="140" t="s">
        <v>4181</v>
      </c>
      <c r="M611" s="220" t="str">
        <f t="shared" ca="1" si="20"/>
        <v>Tilgjengelig</v>
      </c>
      <c r="N611" s="58"/>
    </row>
    <row r="612" spans="1:14" ht="30" x14ac:dyDescent="0.25">
      <c r="A612" s="69">
        <v>44763</v>
      </c>
      <c r="B612" s="58"/>
      <c r="C612" s="58" t="s">
        <v>4075</v>
      </c>
      <c r="D612" s="58" t="s">
        <v>4076</v>
      </c>
      <c r="E612" s="72" t="s">
        <v>4077</v>
      </c>
      <c r="F612" s="120" t="s">
        <v>4078</v>
      </c>
      <c r="G612" s="58" t="s">
        <v>1680</v>
      </c>
      <c r="H612" s="58" t="s">
        <v>72</v>
      </c>
      <c r="I612" s="69">
        <v>44756</v>
      </c>
      <c r="J612" s="69">
        <v>44804</v>
      </c>
      <c r="K612" s="162" t="s">
        <v>45</v>
      </c>
      <c r="L612" s="22"/>
      <c r="M612" s="220" t="str">
        <f t="shared" ca="1" si="20"/>
        <v>Tilgjengelig</v>
      </c>
      <c r="N612" s="58"/>
    </row>
    <row r="613" spans="1:14" ht="45" x14ac:dyDescent="0.25">
      <c r="A613" s="69">
        <v>44763</v>
      </c>
      <c r="B613" s="58"/>
      <c r="C613" s="58" t="s">
        <v>4081</v>
      </c>
      <c r="D613" s="58" t="s">
        <v>4093</v>
      </c>
      <c r="E613" s="72" t="s">
        <v>4094</v>
      </c>
      <c r="F613" s="120" t="s">
        <v>4084</v>
      </c>
      <c r="G613" s="58" t="s">
        <v>609</v>
      </c>
      <c r="H613" s="58" t="s">
        <v>72</v>
      </c>
      <c r="I613" s="69">
        <v>44762</v>
      </c>
      <c r="J613" s="69">
        <v>44953</v>
      </c>
      <c r="K613" s="162" t="s">
        <v>45</v>
      </c>
      <c r="L613" s="22"/>
      <c r="M613" s="220" t="str">
        <f t="shared" ca="1" si="20"/>
        <v>Tilgjengelig</v>
      </c>
      <c r="N613" s="58"/>
    </row>
    <row r="614" spans="1:14" ht="30" x14ac:dyDescent="0.25">
      <c r="A614" s="69">
        <v>44763</v>
      </c>
      <c r="B614" s="58"/>
      <c r="C614" s="58" t="s">
        <v>4081</v>
      </c>
      <c r="D614" s="58" t="s">
        <v>4095</v>
      </c>
      <c r="E614" s="72" t="s">
        <v>4096</v>
      </c>
      <c r="F614" s="120" t="s">
        <v>4084</v>
      </c>
      <c r="G614" s="58" t="s">
        <v>609</v>
      </c>
      <c r="H614" s="58" t="s">
        <v>72</v>
      </c>
      <c r="I614" s="69">
        <v>44762</v>
      </c>
      <c r="J614" s="69">
        <v>44953</v>
      </c>
      <c r="K614" s="162" t="s">
        <v>45</v>
      </c>
      <c r="L614" s="22"/>
      <c r="M614" s="220" t="str">
        <f t="shared" ca="1" si="20"/>
        <v>Tilgjengelig</v>
      </c>
      <c r="N614" s="58"/>
    </row>
    <row r="615" spans="1:14" ht="45" x14ac:dyDescent="0.25">
      <c r="A615" s="69">
        <v>44763</v>
      </c>
      <c r="B615" s="58"/>
      <c r="C615" s="58" t="s">
        <v>4081</v>
      </c>
      <c r="D615" s="58" t="s">
        <v>4097</v>
      </c>
      <c r="E615" s="72" t="s">
        <v>4098</v>
      </c>
      <c r="F615" s="120" t="s">
        <v>4084</v>
      </c>
      <c r="G615" s="58" t="s">
        <v>609</v>
      </c>
      <c r="H615" s="58" t="s">
        <v>72</v>
      </c>
      <c r="I615" s="69">
        <v>44762</v>
      </c>
      <c r="J615" s="69">
        <v>44953</v>
      </c>
      <c r="K615" s="162" t="s">
        <v>45</v>
      </c>
      <c r="L615" s="22"/>
      <c r="M615" s="220" t="str">
        <f t="shared" ca="1" si="20"/>
        <v>Tilgjengelig</v>
      </c>
      <c r="N615" s="58"/>
    </row>
    <row r="616" spans="1:14" ht="30" x14ac:dyDescent="0.25">
      <c r="A616" s="69">
        <v>44763</v>
      </c>
      <c r="B616" s="58"/>
      <c r="C616" s="58" t="s">
        <v>4081</v>
      </c>
      <c r="D616" s="58" t="s">
        <v>4099</v>
      </c>
      <c r="E616" s="72" t="s">
        <v>4100</v>
      </c>
      <c r="F616" s="120" t="s">
        <v>4084</v>
      </c>
      <c r="G616" s="58" t="s">
        <v>609</v>
      </c>
      <c r="H616" s="58" t="s">
        <v>72</v>
      </c>
      <c r="I616" s="69">
        <v>44762</v>
      </c>
      <c r="J616" s="69">
        <v>44953</v>
      </c>
      <c r="K616" s="162" t="s">
        <v>45</v>
      </c>
      <c r="L616" s="22"/>
      <c r="M616" s="220" t="str">
        <f t="shared" ca="1" si="20"/>
        <v>Tilgjengelig</v>
      </c>
      <c r="N616" s="58"/>
    </row>
    <row r="617" spans="1:14" ht="30" x14ac:dyDescent="0.25">
      <c r="A617" s="69">
        <v>44763</v>
      </c>
      <c r="B617" s="58"/>
      <c r="C617" s="58" t="s">
        <v>4081</v>
      </c>
      <c r="D617" s="58" t="s">
        <v>4085</v>
      </c>
      <c r="E617" s="72" t="s">
        <v>4086</v>
      </c>
      <c r="F617" s="120" t="s">
        <v>4084</v>
      </c>
      <c r="G617" s="58" t="s">
        <v>609</v>
      </c>
      <c r="H617" s="58" t="s">
        <v>72</v>
      </c>
      <c r="I617" s="69">
        <v>44762</v>
      </c>
      <c r="J617" s="69">
        <v>44953</v>
      </c>
      <c r="K617" s="162" t="s">
        <v>45</v>
      </c>
      <c r="L617" s="22"/>
      <c r="M617" s="220" t="str">
        <f t="shared" ca="1" si="20"/>
        <v>Tilgjengelig</v>
      </c>
      <c r="N617" s="58"/>
    </row>
    <row r="618" spans="1:14" ht="45" x14ac:dyDescent="0.25">
      <c r="A618" s="69">
        <v>44763</v>
      </c>
      <c r="B618" s="58"/>
      <c r="C618" s="58" t="s">
        <v>4081</v>
      </c>
      <c r="D618" s="58" t="s">
        <v>4087</v>
      </c>
      <c r="E618" s="72" t="s">
        <v>4088</v>
      </c>
      <c r="F618" s="120" t="s">
        <v>4084</v>
      </c>
      <c r="G618" s="58" t="s">
        <v>609</v>
      </c>
      <c r="H618" s="58" t="s">
        <v>72</v>
      </c>
      <c r="I618" s="69">
        <v>44762</v>
      </c>
      <c r="J618" s="69">
        <v>44953</v>
      </c>
      <c r="K618" s="162" t="s">
        <v>45</v>
      </c>
      <c r="L618" s="22"/>
      <c r="M618" s="220" t="str">
        <f t="shared" ca="1" si="20"/>
        <v>Tilgjengelig</v>
      </c>
      <c r="N618" s="22"/>
    </row>
    <row r="619" spans="1:14" ht="30" x14ac:dyDescent="0.25">
      <c r="A619" s="69">
        <v>44763</v>
      </c>
      <c r="B619" s="58"/>
      <c r="C619" s="58" t="s">
        <v>4081</v>
      </c>
      <c r="D619" s="58" t="s">
        <v>4089</v>
      </c>
      <c r="E619" s="72" t="s">
        <v>4090</v>
      </c>
      <c r="F619" s="120" t="s">
        <v>4084</v>
      </c>
      <c r="G619" s="58" t="s">
        <v>609</v>
      </c>
      <c r="H619" s="58" t="s">
        <v>72</v>
      </c>
      <c r="I619" s="69">
        <v>44762</v>
      </c>
      <c r="J619" s="69">
        <v>44953</v>
      </c>
      <c r="K619" s="162" t="s">
        <v>45</v>
      </c>
      <c r="L619" s="22"/>
      <c r="M619" s="220" t="str">
        <f t="shared" ca="1" si="20"/>
        <v>Tilgjengelig</v>
      </c>
      <c r="N619" s="63"/>
    </row>
    <row r="620" spans="1:14" ht="45" x14ac:dyDescent="0.25">
      <c r="A620" s="69">
        <v>44763</v>
      </c>
      <c r="B620" s="58"/>
      <c r="C620" s="58" t="s">
        <v>4081</v>
      </c>
      <c r="D620" s="58" t="s">
        <v>4091</v>
      </c>
      <c r="E620" s="72" t="s">
        <v>4092</v>
      </c>
      <c r="F620" s="120" t="s">
        <v>4084</v>
      </c>
      <c r="G620" s="58" t="s">
        <v>609</v>
      </c>
      <c r="H620" s="58" t="s">
        <v>72</v>
      </c>
      <c r="I620" s="69">
        <v>44762</v>
      </c>
      <c r="J620" s="69">
        <v>44953</v>
      </c>
      <c r="K620" s="162" t="s">
        <v>45</v>
      </c>
      <c r="L620" s="22"/>
      <c r="M620" s="220" t="str">
        <f t="shared" ca="1" si="20"/>
        <v>Tilgjengelig</v>
      </c>
      <c r="N620" s="58"/>
    </row>
    <row r="621" spans="1:14" ht="30" x14ac:dyDescent="0.25">
      <c r="A621" s="69">
        <v>44763</v>
      </c>
      <c r="B621" s="58"/>
      <c r="C621" s="58" t="s">
        <v>4081</v>
      </c>
      <c r="D621" s="58" t="s">
        <v>4101</v>
      </c>
      <c r="E621" s="72" t="s">
        <v>4102</v>
      </c>
      <c r="F621" s="120" t="s">
        <v>4084</v>
      </c>
      <c r="G621" s="58" t="s">
        <v>609</v>
      </c>
      <c r="H621" s="58" t="s">
        <v>72</v>
      </c>
      <c r="I621" s="69">
        <v>44762</v>
      </c>
      <c r="J621" s="69">
        <v>44953</v>
      </c>
      <c r="K621" s="162" t="s">
        <v>45</v>
      </c>
      <c r="L621" s="22"/>
      <c r="M621" s="220" t="str">
        <f t="shared" ca="1" si="20"/>
        <v>Tilgjengelig</v>
      </c>
      <c r="N621" s="58"/>
    </row>
    <row r="622" spans="1:14" ht="30" x14ac:dyDescent="0.25">
      <c r="A622" s="69">
        <v>44762</v>
      </c>
      <c r="B622" s="58"/>
      <c r="C622" s="58" t="s">
        <v>1748</v>
      </c>
      <c r="D622" s="58" t="s">
        <v>1749</v>
      </c>
      <c r="E622" s="72" t="s">
        <v>1750</v>
      </c>
      <c r="F622" s="120" t="s">
        <v>1751</v>
      </c>
      <c r="G622" s="58" t="s">
        <v>594</v>
      </c>
      <c r="H622" s="58" t="s">
        <v>216</v>
      </c>
      <c r="I622" s="69">
        <v>44763</v>
      </c>
      <c r="J622" s="69">
        <v>44795</v>
      </c>
      <c r="K622" s="162" t="s">
        <v>512</v>
      </c>
      <c r="L622" s="22"/>
      <c r="M622" s="220" t="str">
        <f t="shared" ca="1" si="20"/>
        <v>Tilgjengelig</v>
      </c>
      <c r="N622" s="58"/>
    </row>
    <row r="623" spans="1:14" ht="75" x14ac:dyDescent="0.25">
      <c r="A623" s="69">
        <v>44762</v>
      </c>
      <c r="B623" s="58" t="s">
        <v>4250</v>
      </c>
      <c r="C623" s="58" t="s">
        <v>3880</v>
      </c>
      <c r="D623" s="58" t="s">
        <v>3881</v>
      </c>
      <c r="E623" s="72" t="s">
        <v>3882</v>
      </c>
      <c r="F623" s="120" t="s">
        <v>3883</v>
      </c>
      <c r="G623" s="58" t="s">
        <v>3406</v>
      </c>
      <c r="H623" s="58" t="s">
        <v>223</v>
      </c>
      <c r="I623" s="69">
        <v>44781</v>
      </c>
      <c r="J623" s="69">
        <v>44864</v>
      </c>
      <c r="K623" s="162" t="s">
        <v>512</v>
      </c>
      <c r="L623" s="22"/>
      <c r="M623" s="220" t="str">
        <f t="shared" ca="1" si="20"/>
        <v>Tilgjengelig</v>
      </c>
      <c r="N623" s="58" t="s">
        <v>4267</v>
      </c>
    </row>
    <row r="624" spans="1:14" ht="30" x14ac:dyDescent="0.25">
      <c r="A624" s="69">
        <v>44762</v>
      </c>
      <c r="B624" s="58" t="s">
        <v>4436</v>
      </c>
      <c r="C624" s="58" t="s">
        <v>4069</v>
      </c>
      <c r="D624" s="58" t="s">
        <v>4070</v>
      </c>
      <c r="E624" s="72" t="s">
        <v>4071</v>
      </c>
      <c r="F624" s="120" t="s">
        <v>4072</v>
      </c>
      <c r="G624" s="58" t="s">
        <v>999</v>
      </c>
      <c r="H624" s="58" t="s">
        <v>216</v>
      </c>
      <c r="I624" s="69">
        <v>44834</v>
      </c>
      <c r="J624" s="69">
        <v>45046</v>
      </c>
      <c r="K624" s="162" t="s">
        <v>44</v>
      </c>
      <c r="L624" s="22"/>
      <c r="M624" s="220" t="str">
        <f t="shared" ca="1" si="20"/>
        <v>Pågående mangel, med alternativer</v>
      </c>
      <c r="N624" s="58" t="s">
        <v>4449</v>
      </c>
    </row>
    <row r="625" spans="1:14" ht="60" x14ac:dyDescent="0.25">
      <c r="A625" s="69">
        <v>44761</v>
      </c>
      <c r="B625" s="58" t="s">
        <v>4590</v>
      </c>
      <c r="C625" s="58" t="s">
        <v>3751</v>
      </c>
      <c r="D625" s="58" t="s">
        <v>4054</v>
      </c>
      <c r="E625" s="72" t="s">
        <v>4055</v>
      </c>
      <c r="F625" s="120" t="s">
        <v>3754</v>
      </c>
      <c r="G625" s="58" t="s">
        <v>649</v>
      </c>
      <c r="H625" s="58" t="s">
        <v>223</v>
      </c>
      <c r="I625" s="69">
        <v>44869</v>
      </c>
      <c r="J625" s="69">
        <v>44813</v>
      </c>
      <c r="K625" s="162" t="s">
        <v>45</v>
      </c>
      <c r="L625" s="21" t="s">
        <v>3761</v>
      </c>
      <c r="M625" s="220" t="str">
        <f t="shared" ref="M625:M656" ca="1" si="21">IF(AND(J625&gt;TODAY(),I625&lt;=TODAY()),"Pågående mangel, med alternativer","Tilgjengelig")</f>
        <v>Tilgjengelig</v>
      </c>
      <c r="N625" s="22" t="s">
        <v>4600</v>
      </c>
    </row>
    <row r="626" spans="1:14" ht="180" x14ac:dyDescent="0.25">
      <c r="A626" s="69">
        <v>44761</v>
      </c>
      <c r="B626" s="58" t="s">
        <v>4133</v>
      </c>
      <c r="C626" s="58" t="s">
        <v>3751</v>
      </c>
      <c r="D626" s="58" t="s">
        <v>3756</v>
      </c>
      <c r="E626" s="72" t="s">
        <v>3757</v>
      </c>
      <c r="F626" s="120" t="s">
        <v>3754</v>
      </c>
      <c r="G626" s="58" t="s">
        <v>649</v>
      </c>
      <c r="H626" s="58" t="s">
        <v>223</v>
      </c>
      <c r="I626" s="69">
        <v>44797</v>
      </c>
      <c r="J626" s="69">
        <v>44806</v>
      </c>
      <c r="K626" s="162" t="s">
        <v>45</v>
      </c>
      <c r="L626" s="21" t="s">
        <v>3761</v>
      </c>
      <c r="M626" s="220" t="str">
        <f t="shared" ca="1" si="21"/>
        <v>Tilgjengelig</v>
      </c>
      <c r="N626" s="63" t="s">
        <v>4143</v>
      </c>
    </row>
    <row r="627" spans="1:14" ht="45" x14ac:dyDescent="0.25">
      <c r="A627" s="69">
        <v>44761</v>
      </c>
      <c r="B627" s="58"/>
      <c r="C627" s="58" t="s">
        <v>3795</v>
      </c>
      <c r="D627" s="58" t="s">
        <v>4062</v>
      </c>
      <c r="E627" s="72" t="s">
        <v>3797</v>
      </c>
      <c r="F627" s="120" t="s">
        <v>3798</v>
      </c>
      <c r="G627" s="58" t="s">
        <v>371</v>
      </c>
      <c r="H627" s="58" t="s">
        <v>72</v>
      </c>
      <c r="I627" s="69">
        <v>44761</v>
      </c>
      <c r="J627" s="69">
        <v>44819</v>
      </c>
      <c r="K627" s="162" t="s">
        <v>44</v>
      </c>
      <c r="L627" s="140" t="s">
        <v>4299</v>
      </c>
      <c r="M627" s="220" t="str">
        <f t="shared" ca="1" si="21"/>
        <v>Tilgjengelig</v>
      </c>
      <c r="N627" s="58"/>
    </row>
    <row r="628" spans="1:14" ht="30" x14ac:dyDescent="0.25">
      <c r="A628" s="69">
        <v>44761</v>
      </c>
      <c r="B628" s="58" t="s">
        <v>4168</v>
      </c>
      <c r="C628" s="58" t="s">
        <v>2724</v>
      </c>
      <c r="D628" s="58" t="s">
        <v>2725</v>
      </c>
      <c r="E628" s="72" t="s">
        <v>2726</v>
      </c>
      <c r="F628" s="120" t="s">
        <v>2727</v>
      </c>
      <c r="G628" s="58" t="s">
        <v>2728</v>
      </c>
      <c r="H628" s="58" t="s">
        <v>216</v>
      </c>
      <c r="I628" s="69">
        <v>44754</v>
      </c>
      <c r="J628" s="69">
        <v>44785</v>
      </c>
      <c r="K628" s="162" t="s">
        <v>512</v>
      </c>
      <c r="L628" s="22"/>
      <c r="M628" s="220" t="str">
        <f t="shared" ca="1" si="21"/>
        <v>Tilgjengelig</v>
      </c>
      <c r="N628" s="58" t="s">
        <v>3998</v>
      </c>
    </row>
    <row r="629" spans="1:14" ht="30" x14ac:dyDescent="0.25">
      <c r="A629" s="69">
        <v>44761</v>
      </c>
      <c r="B629" s="58"/>
      <c r="C629" s="58" t="s">
        <v>155</v>
      </c>
      <c r="D629" s="58" t="s">
        <v>2366</v>
      </c>
      <c r="E629" s="72" t="s">
        <v>2367</v>
      </c>
      <c r="F629" s="120" t="s">
        <v>507</v>
      </c>
      <c r="G629" s="58" t="s">
        <v>444</v>
      </c>
      <c r="H629" s="58" t="s">
        <v>223</v>
      </c>
      <c r="I629" s="69">
        <v>44754</v>
      </c>
      <c r="J629" s="69">
        <v>44768</v>
      </c>
      <c r="K629" s="162" t="s">
        <v>512</v>
      </c>
      <c r="L629" s="22"/>
      <c r="M629" s="220" t="str">
        <f t="shared" ca="1" si="21"/>
        <v>Tilgjengelig</v>
      </c>
      <c r="N629" s="58"/>
    </row>
    <row r="630" spans="1:14" ht="30" x14ac:dyDescent="0.25">
      <c r="A630" s="69">
        <v>44761</v>
      </c>
      <c r="B630" s="58"/>
      <c r="C630" s="58" t="s">
        <v>3237</v>
      </c>
      <c r="D630" s="58" t="s">
        <v>3674</v>
      </c>
      <c r="E630" s="72" t="s">
        <v>3675</v>
      </c>
      <c r="F630" s="120" t="s">
        <v>3240</v>
      </c>
      <c r="G630" s="58" t="s">
        <v>444</v>
      </c>
      <c r="H630" s="58" t="s">
        <v>223</v>
      </c>
      <c r="I630" s="69">
        <v>44753</v>
      </c>
      <c r="J630" s="69">
        <v>44777</v>
      </c>
      <c r="K630" s="162" t="s">
        <v>512</v>
      </c>
      <c r="L630" s="22"/>
      <c r="M630" s="220" t="str">
        <f t="shared" ca="1" si="21"/>
        <v>Tilgjengelig</v>
      </c>
      <c r="N630" s="58"/>
    </row>
    <row r="631" spans="1:14" ht="120" x14ac:dyDescent="0.25">
      <c r="A631" s="69">
        <v>44761</v>
      </c>
      <c r="B631" s="58" t="s">
        <v>5658</v>
      </c>
      <c r="C631" s="58" t="s">
        <v>3609</v>
      </c>
      <c r="D631" s="58" t="s">
        <v>4058</v>
      </c>
      <c r="E631" s="72" t="s">
        <v>4059</v>
      </c>
      <c r="F631" s="120" t="s">
        <v>3612</v>
      </c>
      <c r="G631" s="58" t="s">
        <v>399</v>
      </c>
      <c r="H631" s="58" t="s">
        <v>231</v>
      </c>
      <c r="I631" s="69">
        <v>44875</v>
      </c>
      <c r="J631" s="69">
        <v>44917</v>
      </c>
      <c r="K631" s="162" t="s">
        <v>4670</v>
      </c>
      <c r="L631" s="140" t="s">
        <v>4182</v>
      </c>
      <c r="M631" s="220" t="str">
        <f t="shared" ca="1" si="21"/>
        <v>Tilgjengelig</v>
      </c>
      <c r="N631" s="58" t="s">
        <v>5670</v>
      </c>
    </row>
    <row r="632" spans="1:14" ht="30" x14ac:dyDescent="0.25">
      <c r="A632" s="69">
        <v>44761</v>
      </c>
      <c r="B632" s="58"/>
      <c r="C632" s="58" t="s">
        <v>3402</v>
      </c>
      <c r="D632" s="58" t="s">
        <v>4060</v>
      </c>
      <c r="E632" s="72" t="s">
        <v>4061</v>
      </c>
      <c r="F632" s="120" t="s">
        <v>3405</v>
      </c>
      <c r="G632" s="58" t="s">
        <v>3406</v>
      </c>
      <c r="H632" s="58" t="s">
        <v>220</v>
      </c>
      <c r="I632" s="69">
        <v>44791</v>
      </c>
      <c r="J632" s="69">
        <v>44896</v>
      </c>
      <c r="K632" s="162" t="s">
        <v>512</v>
      </c>
      <c r="L632" s="22"/>
      <c r="M632" s="220" t="str">
        <f t="shared" ca="1" si="21"/>
        <v>Tilgjengelig</v>
      </c>
      <c r="N632" s="58"/>
    </row>
    <row r="633" spans="1:14" ht="30" x14ac:dyDescent="0.25">
      <c r="A633" s="69">
        <v>44760</v>
      </c>
      <c r="B633" s="58" t="s">
        <v>4405</v>
      </c>
      <c r="C633" s="58" t="s">
        <v>2686</v>
      </c>
      <c r="D633" s="58" t="s">
        <v>3425</v>
      </c>
      <c r="E633" s="72" t="s">
        <v>3426</v>
      </c>
      <c r="F633" s="120" t="s">
        <v>2689</v>
      </c>
      <c r="G633" s="58" t="s">
        <v>396</v>
      </c>
      <c r="H633" s="58" t="s">
        <v>223</v>
      </c>
      <c r="I633" s="69">
        <v>44693</v>
      </c>
      <c r="J633" s="69">
        <v>44813</v>
      </c>
      <c r="K633" s="162" t="s">
        <v>512</v>
      </c>
      <c r="L633" s="22"/>
      <c r="M633" s="220" t="str">
        <f t="shared" ca="1" si="21"/>
        <v>Tilgjengelig</v>
      </c>
      <c r="N633" s="58" t="s">
        <v>4406</v>
      </c>
    </row>
    <row r="634" spans="1:14" ht="30" x14ac:dyDescent="0.25">
      <c r="A634" s="69">
        <v>44760</v>
      </c>
      <c r="B634" s="58" t="s">
        <v>4405</v>
      </c>
      <c r="C634" s="58" t="s">
        <v>2686</v>
      </c>
      <c r="D634" s="58" t="s">
        <v>2982</v>
      </c>
      <c r="E634" s="72" t="s">
        <v>2983</v>
      </c>
      <c r="F634" s="120" t="s">
        <v>2689</v>
      </c>
      <c r="G634" s="58" t="s">
        <v>396</v>
      </c>
      <c r="H634" s="58" t="s">
        <v>223</v>
      </c>
      <c r="I634" s="69">
        <v>44658</v>
      </c>
      <c r="J634" s="69">
        <v>44820</v>
      </c>
      <c r="K634" s="162" t="s">
        <v>39</v>
      </c>
      <c r="L634" s="22"/>
      <c r="M634" s="220" t="str">
        <f t="shared" ca="1" si="21"/>
        <v>Tilgjengelig</v>
      </c>
      <c r="N634" s="22" t="s">
        <v>4406</v>
      </c>
    </row>
    <row r="635" spans="1:14" ht="30" x14ac:dyDescent="0.25">
      <c r="A635" s="69">
        <v>44760</v>
      </c>
      <c r="B635" s="58"/>
      <c r="C635" s="58" t="s">
        <v>4047</v>
      </c>
      <c r="D635" s="58" t="s">
        <v>4048</v>
      </c>
      <c r="E635" s="72" t="s">
        <v>4049</v>
      </c>
      <c r="F635" s="120" t="s">
        <v>4050</v>
      </c>
      <c r="G635" s="58" t="s">
        <v>2749</v>
      </c>
      <c r="H635" s="58" t="s">
        <v>216</v>
      </c>
      <c r="I635" s="69">
        <v>44760</v>
      </c>
      <c r="J635" s="69">
        <v>44797</v>
      </c>
      <c r="K635" s="162" t="s">
        <v>512</v>
      </c>
      <c r="L635" s="22"/>
      <c r="M635" s="220" t="str">
        <f t="shared" ca="1" si="21"/>
        <v>Tilgjengelig</v>
      </c>
      <c r="N635" s="63"/>
    </row>
    <row r="636" spans="1:14" ht="30" x14ac:dyDescent="0.25">
      <c r="A636" s="69">
        <v>44757</v>
      </c>
      <c r="B636" s="58"/>
      <c r="C636" s="58" t="s">
        <v>2978</v>
      </c>
      <c r="D636" s="58" t="s">
        <v>2979</v>
      </c>
      <c r="E636" s="72" t="s">
        <v>2980</v>
      </c>
      <c r="F636" s="120" t="s">
        <v>2981</v>
      </c>
      <c r="G636" s="58" t="s">
        <v>396</v>
      </c>
      <c r="H636" s="58" t="s">
        <v>72</v>
      </c>
      <c r="I636" s="69">
        <v>44651</v>
      </c>
      <c r="J636" s="69">
        <v>44799</v>
      </c>
      <c r="K636" s="162" t="s">
        <v>512</v>
      </c>
      <c r="L636" s="22"/>
      <c r="M636" s="220" t="str">
        <f t="shared" ca="1" si="21"/>
        <v>Tilgjengelig</v>
      </c>
      <c r="N636" s="58"/>
    </row>
    <row r="637" spans="1:14" ht="30" x14ac:dyDescent="0.25">
      <c r="A637" s="69">
        <v>44757</v>
      </c>
      <c r="B637" s="58"/>
      <c r="C637" s="58" t="s">
        <v>2643</v>
      </c>
      <c r="D637" s="58" t="s">
        <v>3177</v>
      </c>
      <c r="E637" s="72" t="s">
        <v>3178</v>
      </c>
      <c r="F637" s="120" t="s">
        <v>2646</v>
      </c>
      <c r="G637" s="58" t="s">
        <v>386</v>
      </c>
      <c r="H637" s="58" t="s">
        <v>3622</v>
      </c>
      <c r="I637" s="69">
        <v>44757</v>
      </c>
      <c r="J637" s="69">
        <v>44799</v>
      </c>
      <c r="K637" s="162" t="s">
        <v>512</v>
      </c>
      <c r="L637" s="22"/>
      <c r="M637" s="220" t="str">
        <f t="shared" ca="1" si="21"/>
        <v>Tilgjengelig</v>
      </c>
      <c r="N637" s="58"/>
    </row>
    <row r="638" spans="1:14" ht="210" x14ac:dyDescent="0.25">
      <c r="A638" s="69">
        <v>44757</v>
      </c>
      <c r="B638" s="58"/>
      <c r="C638" s="58" t="s">
        <v>2213</v>
      </c>
      <c r="D638" s="58" t="s">
        <v>4030</v>
      </c>
      <c r="E638" s="72" t="s">
        <v>4031</v>
      </c>
      <c r="F638" s="120" t="s">
        <v>2216</v>
      </c>
      <c r="G638" s="58" t="s">
        <v>2217</v>
      </c>
      <c r="H638" s="58" t="s">
        <v>723</v>
      </c>
      <c r="I638" s="69">
        <v>44757</v>
      </c>
      <c r="J638" s="69">
        <v>44804</v>
      </c>
      <c r="K638" s="162" t="s">
        <v>512</v>
      </c>
      <c r="L638" s="22"/>
      <c r="M638" s="220" t="str">
        <f t="shared" ca="1" si="21"/>
        <v>Tilgjengelig</v>
      </c>
      <c r="N638" s="58"/>
    </row>
    <row r="639" spans="1:14" ht="30" x14ac:dyDescent="0.25">
      <c r="A639" s="69">
        <v>44757</v>
      </c>
      <c r="B639" s="58"/>
      <c r="C639" s="58" t="s">
        <v>3387</v>
      </c>
      <c r="D639" s="58" t="s">
        <v>4034</v>
      </c>
      <c r="E639" s="72" t="s">
        <v>4035</v>
      </c>
      <c r="F639" s="120" t="s">
        <v>3390</v>
      </c>
      <c r="G639" s="58" t="s">
        <v>386</v>
      </c>
      <c r="H639" s="58" t="s">
        <v>224</v>
      </c>
      <c r="I639" s="69">
        <v>44757</v>
      </c>
      <c r="J639" s="69">
        <v>44788</v>
      </c>
      <c r="K639" s="162" t="s">
        <v>512</v>
      </c>
      <c r="L639" s="22"/>
      <c r="M639" s="220" t="str">
        <f t="shared" ca="1" si="21"/>
        <v>Tilgjengelig</v>
      </c>
      <c r="N639" s="58"/>
    </row>
    <row r="640" spans="1:14" ht="30" x14ac:dyDescent="0.25">
      <c r="A640" s="69">
        <v>44757</v>
      </c>
      <c r="B640" s="58"/>
      <c r="C640" s="58" t="s">
        <v>1714</v>
      </c>
      <c r="D640" s="58" t="s">
        <v>1715</v>
      </c>
      <c r="E640" s="72" t="s">
        <v>1716</v>
      </c>
      <c r="F640" s="120" t="s">
        <v>1717</v>
      </c>
      <c r="G640" s="58" t="s">
        <v>964</v>
      </c>
      <c r="H640" s="58" t="s">
        <v>216</v>
      </c>
      <c r="I640" s="69">
        <v>44757</v>
      </c>
      <c r="J640" s="69">
        <v>44771</v>
      </c>
      <c r="K640" s="162" t="s">
        <v>44</v>
      </c>
      <c r="L640" s="148" t="s">
        <v>5406</v>
      </c>
      <c r="M640" s="220" t="str">
        <f t="shared" ca="1" si="21"/>
        <v>Tilgjengelig</v>
      </c>
      <c r="N640" s="58"/>
    </row>
    <row r="641" spans="1:14" ht="75" x14ac:dyDescent="0.25">
      <c r="A641" s="69">
        <v>44757</v>
      </c>
      <c r="B641" s="58" t="s">
        <v>4436</v>
      </c>
      <c r="C641" s="58" t="s">
        <v>2605</v>
      </c>
      <c r="D641" s="58" t="s">
        <v>3632</v>
      </c>
      <c r="E641" s="72" t="s">
        <v>3633</v>
      </c>
      <c r="F641" s="120" t="s">
        <v>2608</v>
      </c>
      <c r="G641" s="58" t="s">
        <v>386</v>
      </c>
      <c r="H641" s="58" t="s">
        <v>216</v>
      </c>
      <c r="I641" s="69">
        <v>44700</v>
      </c>
      <c r="J641" s="69">
        <v>44820</v>
      </c>
      <c r="K641" s="162" t="s">
        <v>512</v>
      </c>
      <c r="L641" s="22"/>
      <c r="M641" s="220" t="str">
        <f t="shared" ca="1" si="21"/>
        <v>Tilgjengelig</v>
      </c>
      <c r="N641" s="22" t="s">
        <v>4438</v>
      </c>
    </row>
    <row r="642" spans="1:14" ht="30" x14ac:dyDescent="0.25">
      <c r="A642" s="69">
        <v>44757</v>
      </c>
      <c r="B642" s="58" t="s">
        <v>3485</v>
      </c>
      <c r="C642" s="58" t="s">
        <v>630</v>
      </c>
      <c r="D642" s="58" t="s">
        <v>4039</v>
      </c>
      <c r="E642" s="72" t="s">
        <v>4040</v>
      </c>
      <c r="F642" s="120" t="s">
        <v>631</v>
      </c>
      <c r="G642" s="58" t="s">
        <v>399</v>
      </c>
      <c r="H642" s="58" t="s">
        <v>223</v>
      </c>
      <c r="I642" s="69">
        <v>44769</v>
      </c>
      <c r="J642" s="69">
        <v>44785</v>
      </c>
      <c r="K642" s="162" t="s">
        <v>512</v>
      </c>
      <c r="L642" s="22"/>
      <c r="M642" s="220" t="str">
        <f t="shared" ca="1" si="21"/>
        <v>Tilgjengelig</v>
      </c>
      <c r="N642" s="59" t="s">
        <v>4365</v>
      </c>
    </row>
    <row r="643" spans="1:14" ht="30" x14ac:dyDescent="0.25">
      <c r="A643" s="69">
        <v>44757</v>
      </c>
      <c r="B643" s="58" t="s">
        <v>5126</v>
      </c>
      <c r="C643" s="58" t="s">
        <v>607</v>
      </c>
      <c r="D643" s="58" t="s">
        <v>4032</v>
      </c>
      <c r="E643" s="72" t="s">
        <v>4033</v>
      </c>
      <c r="F643" s="120" t="s">
        <v>608</v>
      </c>
      <c r="G643" s="58" t="s">
        <v>609</v>
      </c>
      <c r="H643" s="58" t="s">
        <v>220</v>
      </c>
      <c r="I643" s="69">
        <v>44771</v>
      </c>
      <c r="J643" s="69">
        <v>44953</v>
      </c>
      <c r="K643" s="162" t="s">
        <v>39</v>
      </c>
      <c r="L643" s="22"/>
      <c r="M643" s="220" t="str">
        <f t="shared" ca="1" si="21"/>
        <v>Tilgjengelig</v>
      </c>
      <c r="N643" s="63" t="s">
        <v>5135</v>
      </c>
    </row>
    <row r="644" spans="1:14" ht="45" x14ac:dyDescent="0.25">
      <c r="A644" s="69">
        <v>44757</v>
      </c>
      <c r="B644" s="58"/>
      <c r="C644" s="58" t="s">
        <v>2785</v>
      </c>
      <c r="D644" s="58" t="s">
        <v>4041</v>
      </c>
      <c r="E644" s="72" t="s">
        <v>4042</v>
      </c>
      <c r="F644" s="120" t="s">
        <v>2788</v>
      </c>
      <c r="G644" s="58" t="s">
        <v>2749</v>
      </c>
      <c r="H644" s="58" t="s">
        <v>223</v>
      </c>
      <c r="I644" s="69">
        <v>44824</v>
      </c>
      <c r="J644" s="69">
        <v>45315</v>
      </c>
      <c r="K644" s="162" t="s">
        <v>3567</v>
      </c>
      <c r="L644" s="22"/>
      <c r="M644" s="220" t="str">
        <f t="shared" ca="1" si="21"/>
        <v>Pågående mangel, med alternativer</v>
      </c>
      <c r="N644" s="58"/>
    </row>
    <row r="645" spans="1:14" ht="30" x14ac:dyDescent="0.25">
      <c r="A645" s="69">
        <v>44755</v>
      </c>
      <c r="B645" s="58"/>
      <c r="C645" s="58" t="s">
        <v>881</v>
      </c>
      <c r="D645" s="58" t="s">
        <v>1572</v>
      </c>
      <c r="E645" s="72" t="s">
        <v>1571</v>
      </c>
      <c r="F645" s="120" t="s">
        <v>884</v>
      </c>
      <c r="G645" s="58" t="s">
        <v>392</v>
      </c>
      <c r="H645" s="58" t="s">
        <v>216</v>
      </c>
      <c r="I645" s="69">
        <v>44712</v>
      </c>
      <c r="J645" s="69">
        <v>44781</v>
      </c>
      <c r="K645" s="162" t="s">
        <v>44</v>
      </c>
      <c r="L645" s="140" t="s">
        <v>5407</v>
      </c>
      <c r="M645" s="221" t="str">
        <f t="shared" ca="1" si="21"/>
        <v>Tilgjengelig</v>
      </c>
      <c r="N645" s="22"/>
    </row>
    <row r="646" spans="1:14" ht="210" x14ac:dyDescent="0.25">
      <c r="A646" s="69">
        <v>44754</v>
      </c>
      <c r="B646" s="58" t="s">
        <v>5455</v>
      </c>
      <c r="C646" s="58" t="s">
        <v>2213</v>
      </c>
      <c r="D646" s="58" t="s">
        <v>2214</v>
      </c>
      <c r="E646" s="72">
        <v>183143</v>
      </c>
      <c r="F646" s="120" t="s">
        <v>2216</v>
      </c>
      <c r="G646" s="58" t="s">
        <v>2217</v>
      </c>
      <c r="H646" s="58" t="s">
        <v>723</v>
      </c>
      <c r="I646" s="69">
        <v>44774</v>
      </c>
      <c r="J646" s="69">
        <v>44908</v>
      </c>
      <c r="K646" s="162" t="s">
        <v>512</v>
      </c>
      <c r="L646" s="21" t="s">
        <v>4890</v>
      </c>
      <c r="M646" s="220" t="str">
        <f t="shared" ca="1" si="21"/>
        <v>Tilgjengelig</v>
      </c>
      <c r="N646" s="63" t="s">
        <v>4600</v>
      </c>
    </row>
    <row r="647" spans="1:14" ht="120" x14ac:dyDescent="0.25">
      <c r="A647" s="69">
        <v>44753</v>
      </c>
      <c r="B647" s="58" t="s">
        <v>4887</v>
      </c>
      <c r="C647" s="58" t="s">
        <v>607</v>
      </c>
      <c r="D647" s="58" t="s">
        <v>4010</v>
      </c>
      <c r="E647" s="72" t="s">
        <v>4011</v>
      </c>
      <c r="F647" s="120" t="s">
        <v>608</v>
      </c>
      <c r="G647" s="58" t="s">
        <v>609</v>
      </c>
      <c r="H647" s="58" t="s">
        <v>220</v>
      </c>
      <c r="I647" s="69">
        <v>44755</v>
      </c>
      <c r="J647" s="69">
        <v>44838</v>
      </c>
      <c r="K647" s="162" t="s">
        <v>39</v>
      </c>
      <c r="L647" s="22"/>
      <c r="M647" s="220" t="str">
        <f t="shared" ca="1" si="21"/>
        <v>Tilgjengelig</v>
      </c>
      <c r="N647" s="22" t="s">
        <v>4889</v>
      </c>
    </row>
    <row r="648" spans="1:14" ht="30" x14ac:dyDescent="0.25">
      <c r="A648" s="69">
        <v>44753</v>
      </c>
      <c r="B648" s="58" t="s">
        <v>4306</v>
      </c>
      <c r="C648" s="58" t="s">
        <v>640</v>
      </c>
      <c r="D648" s="58" t="s">
        <v>2707</v>
      </c>
      <c r="E648" s="72" t="s">
        <v>2708</v>
      </c>
      <c r="F648" s="120" t="s">
        <v>643</v>
      </c>
      <c r="G648" s="58" t="s">
        <v>644</v>
      </c>
      <c r="H648" s="58" t="s">
        <v>528</v>
      </c>
      <c r="I648" s="69">
        <v>44743</v>
      </c>
      <c r="J648" s="69">
        <v>44806</v>
      </c>
      <c r="K648" s="162" t="s">
        <v>512</v>
      </c>
      <c r="L648" s="22"/>
      <c r="M648" s="220" t="str">
        <f t="shared" ca="1" si="21"/>
        <v>Tilgjengelig</v>
      </c>
      <c r="N648" s="59" t="s">
        <v>4307</v>
      </c>
    </row>
    <row r="649" spans="1:14" ht="30" x14ac:dyDescent="0.25">
      <c r="A649" s="69">
        <v>44753</v>
      </c>
      <c r="B649" s="58" t="s">
        <v>4436</v>
      </c>
      <c r="C649" s="58" t="s">
        <v>2137</v>
      </c>
      <c r="D649" s="58" t="s">
        <v>2138</v>
      </c>
      <c r="E649" s="72" t="s">
        <v>2139</v>
      </c>
      <c r="F649" s="120" t="s">
        <v>2140</v>
      </c>
      <c r="G649" s="58" t="s">
        <v>964</v>
      </c>
      <c r="H649" s="58" t="s">
        <v>2258</v>
      </c>
      <c r="I649" s="69">
        <v>44753</v>
      </c>
      <c r="J649" s="69">
        <v>44819</v>
      </c>
      <c r="K649" s="162" t="s">
        <v>512</v>
      </c>
      <c r="L649" s="22"/>
      <c r="M649" s="220" t="str">
        <f t="shared" ca="1" si="21"/>
        <v>Tilgjengelig</v>
      </c>
      <c r="N649" s="63" t="s">
        <v>3223</v>
      </c>
    </row>
    <row r="650" spans="1:14" ht="30" x14ac:dyDescent="0.25">
      <c r="A650" s="69">
        <v>44753</v>
      </c>
      <c r="B650" s="58" t="s">
        <v>4436</v>
      </c>
      <c r="C650" s="58" t="s">
        <v>2137</v>
      </c>
      <c r="D650" s="58" t="s">
        <v>2141</v>
      </c>
      <c r="E650" s="72" t="s">
        <v>2142</v>
      </c>
      <c r="F650" s="120" t="s">
        <v>2140</v>
      </c>
      <c r="G650" s="58" t="s">
        <v>964</v>
      </c>
      <c r="H650" s="58" t="s">
        <v>2258</v>
      </c>
      <c r="I650" s="69">
        <v>44753</v>
      </c>
      <c r="J650" s="69">
        <v>44819</v>
      </c>
      <c r="K650" s="162" t="s">
        <v>512</v>
      </c>
      <c r="L650" s="22"/>
      <c r="M650" s="220" t="str">
        <f t="shared" ca="1" si="21"/>
        <v>Tilgjengelig</v>
      </c>
      <c r="N650" s="58" t="s">
        <v>3223</v>
      </c>
    </row>
    <row r="651" spans="1:14" ht="90" x14ac:dyDescent="0.25">
      <c r="A651" s="69">
        <v>44753</v>
      </c>
      <c r="B651" s="58" t="s">
        <v>4297</v>
      </c>
      <c r="C651" s="58" t="s">
        <v>2736</v>
      </c>
      <c r="D651" s="58" t="s">
        <v>4016</v>
      </c>
      <c r="E651" s="72" t="s">
        <v>4017</v>
      </c>
      <c r="F651" s="120" t="s">
        <v>2739</v>
      </c>
      <c r="G651" s="58" t="s">
        <v>2740</v>
      </c>
      <c r="H651" s="58" t="s">
        <v>220</v>
      </c>
      <c r="I651" s="69">
        <v>44753</v>
      </c>
      <c r="J651" s="69">
        <v>44778</v>
      </c>
      <c r="K651" s="162" t="s">
        <v>3860</v>
      </c>
      <c r="L651" s="22"/>
      <c r="M651" s="220" t="str">
        <f t="shared" ca="1" si="21"/>
        <v>Tilgjengelig</v>
      </c>
      <c r="N651" s="58" t="s">
        <v>4298</v>
      </c>
    </row>
    <row r="652" spans="1:14" ht="30" x14ac:dyDescent="0.25">
      <c r="A652" s="69">
        <v>44753</v>
      </c>
      <c r="B652" s="58" t="s">
        <v>4522</v>
      </c>
      <c r="C652" s="58" t="s">
        <v>712</v>
      </c>
      <c r="D652" s="58" t="s">
        <v>1722</v>
      </c>
      <c r="E652" s="72" t="s">
        <v>1723</v>
      </c>
      <c r="F652" s="120" t="s">
        <v>715</v>
      </c>
      <c r="G652" s="58" t="s">
        <v>644</v>
      </c>
      <c r="H652" s="58" t="s">
        <v>528</v>
      </c>
      <c r="I652" s="69">
        <v>44792</v>
      </c>
      <c r="J652" s="69">
        <v>44881</v>
      </c>
      <c r="K652" s="162" t="s">
        <v>512</v>
      </c>
      <c r="L652" s="22"/>
      <c r="M652" s="220" t="str">
        <f t="shared" ca="1" si="21"/>
        <v>Tilgjengelig</v>
      </c>
      <c r="N652" s="58" t="s">
        <v>4523</v>
      </c>
    </row>
    <row r="653" spans="1:14" ht="30" x14ac:dyDescent="0.25">
      <c r="A653" s="69">
        <v>44750</v>
      </c>
      <c r="B653" s="58"/>
      <c r="C653" s="58" t="s">
        <v>4000</v>
      </c>
      <c r="D653" s="58" t="s">
        <v>4001</v>
      </c>
      <c r="E653" s="72" t="s">
        <v>4002</v>
      </c>
      <c r="F653" s="120" t="s">
        <v>4003</v>
      </c>
      <c r="G653" s="58" t="s">
        <v>4004</v>
      </c>
      <c r="H653" s="58" t="s">
        <v>216</v>
      </c>
      <c r="I653" s="69">
        <v>44750</v>
      </c>
      <c r="J653" s="69">
        <v>44792</v>
      </c>
      <c r="K653" s="162" t="s">
        <v>44</v>
      </c>
      <c r="L653" s="21" t="s">
        <v>4027</v>
      </c>
      <c r="M653" s="220" t="str">
        <f t="shared" ca="1" si="21"/>
        <v>Tilgjengelig</v>
      </c>
      <c r="N653" s="58"/>
    </row>
    <row r="654" spans="1:14" ht="30" x14ac:dyDescent="0.25">
      <c r="A654" s="69">
        <v>44749</v>
      </c>
      <c r="B654" s="58"/>
      <c r="C654" s="58" t="s">
        <v>3989</v>
      </c>
      <c r="D654" s="58" t="s">
        <v>3990</v>
      </c>
      <c r="E654" s="72" t="s">
        <v>3991</v>
      </c>
      <c r="F654" s="120" t="s">
        <v>3992</v>
      </c>
      <c r="G654" s="58" t="s">
        <v>371</v>
      </c>
      <c r="H654" s="58" t="s">
        <v>72</v>
      </c>
      <c r="I654" s="69">
        <v>44745</v>
      </c>
      <c r="J654" s="69">
        <v>44788</v>
      </c>
      <c r="K654" s="162" t="s">
        <v>512</v>
      </c>
      <c r="L654" s="22"/>
      <c r="M654" s="220" t="str">
        <f t="shared" ca="1" si="21"/>
        <v>Tilgjengelig</v>
      </c>
      <c r="N654" s="22"/>
    </row>
    <row r="655" spans="1:14" ht="30" x14ac:dyDescent="0.25">
      <c r="A655" s="69">
        <v>44749</v>
      </c>
      <c r="B655" s="58" t="s">
        <v>4022</v>
      </c>
      <c r="C655" s="58" t="s">
        <v>1987</v>
      </c>
      <c r="D655" s="58" t="s">
        <v>1988</v>
      </c>
      <c r="E655" s="72" t="s">
        <v>1989</v>
      </c>
      <c r="F655" s="120" t="s">
        <v>34</v>
      </c>
      <c r="G655" s="58" t="s">
        <v>752</v>
      </c>
      <c r="H655" s="58" t="s">
        <v>72</v>
      </c>
      <c r="I655" s="69">
        <v>44749</v>
      </c>
      <c r="J655" s="69">
        <v>44834</v>
      </c>
      <c r="K655" s="162" t="s">
        <v>39</v>
      </c>
      <c r="L655" s="22"/>
      <c r="M655" s="220" t="str">
        <f t="shared" ca="1" si="21"/>
        <v>Tilgjengelig</v>
      </c>
      <c r="N655" s="63" t="s">
        <v>3898</v>
      </c>
    </row>
    <row r="656" spans="1:14" ht="300" x14ac:dyDescent="0.25">
      <c r="A656" s="69">
        <v>44749</v>
      </c>
      <c r="B656" s="58" t="s">
        <v>4129</v>
      </c>
      <c r="C656" s="58" t="s">
        <v>3387</v>
      </c>
      <c r="D656" s="58" t="s">
        <v>3987</v>
      </c>
      <c r="E656" s="72" t="s">
        <v>3988</v>
      </c>
      <c r="F656" s="120" t="s">
        <v>3390</v>
      </c>
      <c r="G656" s="58" t="s">
        <v>1342</v>
      </c>
      <c r="H656" s="58" t="s">
        <v>223</v>
      </c>
      <c r="I656" s="69">
        <v>44748</v>
      </c>
      <c r="J656" s="69">
        <v>44778</v>
      </c>
      <c r="K656" s="162" t="s">
        <v>512</v>
      </c>
      <c r="L656" s="22"/>
      <c r="M656" s="220" t="str">
        <f t="shared" ca="1" si="21"/>
        <v>Tilgjengelig</v>
      </c>
      <c r="N656" s="58" t="s">
        <v>4130</v>
      </c>
    </row>
    <row r="657" spans="1:14" ht="45" x14ac:dyDescent="0.25">
      <c r="A657" s="69">
        <v>44746</v>
      </c>
      <c r="B657" s="58" t="s">
        <v>4022</v>
      </c>
      <c r="C657" s="58" t="s">
        <v>3970</v>
      </c>
      <c r="D657" s="58" t="s">
        <v>3971</v>
      </c>
      <c r="E657" s="72" t="s">
        <v>3972</v>
      </c>
      <c r="F657" s="120" t="s">
        <v>3973</v>
      </c>
      <c r="G657" s="58" t="s">
        <v>3702</v>
      </c>
      <c r="H657" s="58" t="s">
        <v>223</v>
      </c>
      <c r="I657" s="69">
        <v>44748</v>
      </c>
      <c r="J657" s="69">
        <v>44836</v>
      </c>
      <c r="K657" s="162" t="s">
        <v>39</v>
      </c>
      <c r="L657" s="22"/>
      <c r="M657" s="220" t="str">
        <f t="shared" ref="M657:M688" ca="1" si="22">IF(AND(J657&gt;TODAY(),I657&lt;=TODAY()),"Pågående mangel, med alternativer","Tilgjengelig")</f>
        <v>Tilgjengelig</v>
      </c>
      <c r="N657" s="58" t="s">
        <v>3909</v>
      </c>
    </row>
    <row r="658" spans="1:14" ht="60" x14ac:dyDescent="0.25">
      <c r="A658" s="69">
        <v>44743</v>
      </c>
      <c r="B658" s="58"/>
      <c r="C658" s="58" t="s">
        <v>3224</v>
      </c>
      <c r="D658" s="58" t="s">
        <v>3965</v>
      </c>
      <c r="E658" s="72" t="s">
        <v>3226</v>
      </c>
      <c r="F658" s="120" t="s">
        <v>3227</v>
      </c>
      <c r="G658" s="58" t="s">
        <v>3228</v>
      </c>
      <c r="H658" s="58" t="s">
        <v>216</v>
      </c>
      <c r="I658" s="69">
        <v>44683</v>
      </c>
      <c r="J658" s="69">
        <v>44764</v>
      </c>
      <c r="K658" s="104" t="s">
        <v>522</v>
      </c>
      <c r="L658" s="22"/>
      <c r="M658" s="220" t="str">
        <f t="shared" ca="1" si="22"/>
        <v>Tilgjengelig</v>
      </c>
      <c r="N658" s="58"/>
    </row>
    <row r="659" spans="1:14" ht="30" x14ac:dyDescent="0.25">
      <c r="A659" s="69">
        <v>44743</v>
      </c>
      <c r="B659" s="58"/>
      <c r="C659" s="58" t="s">
        <v>3959</v>
      </c>
      <c r="D659" s="58" t="s">
        <v>3963</v>
      </c>
      <c r="E659" s="72" t="s">
        <v>3964</v>
      </c>
      <c r="F659" s="120" t="s">
        <v>3962</v>
      </c>
      <c r="G659" s="58" t="s">
        <v>370</v>
      </c>
      <c r="H659" s="58" t="s">
        <v>216</v>
      </c>
      <c r="I659" s="69">
        <v>44746</v>
      </c>
      <c r="J659" s="69">
        <v>44834</v>
      </c>
      <c r="K659" s="162" t="s">
        <v>39</v>
      </c>
      <c r="L659" s="22"/>
      <c r="M659" s="220" t="str">
        <f t="shared" ca="1" si="22"/>
        <v>Tilgjengelig</v>
      </c>
      <c r="N659" s="58"/>
    </row>
    <row r="660" spans="1:14" ht="30" x14ac:dyDescent="0.25">
      <c r="A660" s="69">
        <v>44743</v>
      </c>
      <c r="B660" s="58"/>
      <c r="C660" s="58" t="s">
        <v>3959</v>
      </c>
      <c r="D660" s="58" t="s">
        <v>3960</v>
      </c>
      <c r="E660" s="72" t="s">
        <v>3961</v>
      </c>
      <c r="F660" s="120" t="s">
        <v>3962</v>
      </c>
      <c r="G660" s="58" t="s">
        <v>370</v>
      </c>
      <c r="H660" s="58" t="s">
        <v>216</v>
      </c>
      <c r="I660" s="69">
        <v>44746</v>
      </c>
      <c r="J660" s="69">
        <v>44834</v>
      </c>
      <c r="K660" s="162" t="s">
        <v>39</v>
      </c>
      <c r="L660" s="22"/>
      <c r="M660" s="220" t="str">
        <f t="shared" ca="1" si="22"/>
        <v>Tilgjengelig</v>
      </c>
      <c r="N660" s="58"/>
    </row>
    <row r="661" spans="1:14" ht="45" x14ac:dyDescent="0.25">
      <c r="A661" s="69">
        <v>44743</v>
      </c>
      <c r="B661" s="58"/>
      <c r="C661" s="58" t="s">
        <v>562</v>
      </c>
      <c r="D661" s="58" t="s">
        <v>3957</v>
      </c>
      <c r="E661" s="72" t="s">
        <v>3958</v>
      </c>
      <c r="F661" s="120" t="s">
        <v>3955</v>
      </c>
      <c r="G661" s="58" t="s">
        <v>1580</v>
      </c>
      <c r="H661" s="58" t="s">
        <v>216</v>
      </c>
      <c r="I661" s="69">
        <v>44739</v>
      </c>
      <c r="J661" s="69">
        <v>44771</v>
      </c>
      <c r="K661" s="162" t="s">
        <v>512</v>
      </c>
      <c r="L661" s="22"/>
      <c r="M661" s="220" t="str">
        <f t="shared" ca="1" si="22"/>
        <v>Tilgjengelig</v>
      </c>
      <c r="N661" s="58"/>
    </row>
    <row r="662" spans="1:14" ht="45" x14ac:dyDescent="0.25">
      <c r="A662" s="69">
        <v>44743</v>
      </c>
      <c r="B662" s="58"/>
      <c r="C662" s="58" t="s">
        <v>562</v>
      </c>
      <c r="D662" s="58" t="s">
        <v>3953</v>
      </c>
      <c r="E662" s="72" t="s">
        <v>3954</v>
      </c>
      <c r="F662" s="120" t="s">
        <v>3955</v>
      </c>
      <c r="G662" s="58" t="s">
        <v>1580</v>
      </c>
      <c r="H662" s="58" t="s">
        <v>216</v>
      </c>
      <c r="I662" s="69">
        <v>44739</v>
      </c>
      <c r="J662" s="69">
        <v>44764</v>
      </c>
      <c r="K662" s="162" t="s">
        <v>512</v>
      </c>
      <c r="L662" s="22"/>
      <c r="M662" s="220" t="str">
        <f t="shared" ca="1" si="22"/>
        <v>Tilgjengelig</v>
      </c>
      <c r="N662" s="58"/>
    </row>
    <row r="663" spans="1:14" ht="30" x14ac:dyDescent="0.25">
      <c r="A663" s="69">
        <v>44743</v>
      </c>
      <c r="B663" s="58"/>
      <c r="C663" s="58" t="s">
        <v>3592</v>
      </c>
      <c r="D663" s="58" t="s">
        <v>3593</v>
      </c>
      <c r="E663" s="72" t="s">
        <v>3594</v>
      </c>
      <c r="F663" s="120" t="s">
        <v>3595</v>
      </c>
      <c r="G663" s="58" t="s">
        <v>3596</v>
      </c>
      <c r="H663" s="58" t="s">
        <v>216</v>
      </c>
      <c r="I663" s="69">
        <v>44734</v>
      </c>
      <c r="J663" s="69">
        <v>44756</v>
      </c>
      <c r="K663" s="104" t="s">
        <v>512</v>
      </c>
      <c r="L663" s="22"/>
      <c r="M663" s="220" t="str">
        <f t="shared" ca="1" si="22"/>
        <v>Tilgjengelig</v>
      </c>
      <c r="N663" s="58"/>
    </row>
    <row r="664" spans="1:14" ht="30" x14ac:dyDescent="0.25">
      <c r="A664" s="69">
        <v>44743</v>
      </c>
      <c r="B664" s="58"/>
      <c r="C664" s="58" t="s">
        <v>218</v>
      </c>
      <c r="D664" s="58" t="s">
        <v>3951</v>
      </c>
      <c r="E664" s="72" t="s">
        <v>3952</v>
      </c>
      <c r="F664" s="120" t="s">
        <v>3949</v>
      </c>
      <c r="G664" s="58" t="s">
        <v>3950</v>
      </c>
      <c r="H664" s="58" t="s">
        <v>231</v>
      </c>
      <c r="I664" s="69">
        <v>44743</v>
      </c>
      <c r="J664" s="69">
        <v>44806</v>
      </c>
      <c r="K664" s="162" t="s">
        <v>45</v>
      </c>
      <c r="L664" s="22"/>
      <c r="M664" s="220" t="str">
        <f t="shared" ca="1" si="22"/>
        <v>Tilgjengelig</v>
      </c>
      <c r="N664" s="58" t="s">
        <v>4484</v>
      </c>
    </row>
    <row r="665" spans="1:14" ht="30" x14ac:dyDescent="0.25">
      <c r="A665" s="69">
        <v>44743</v>
      </c>
      <c r="B665" s="69"/>
      <c r="C665" s="58" t="s">
        <v>218</v>
      </c>
      <c r="D665" s="58" t="s">
        <v>3947</v>
      </c>
      <c r="E665" s="72" t="s">
        <v>3948</v>
      </c>
      <c r="F665" s="120" t="s">
        <v>3949</v>
      </c>
      <c r="G665" s="58" t="s">
        <v>3950</v>
      </c>
      <c r="H665" s="58" t="s">
        <v>231</v>
      </c>
      <c r="I665" s="69">
        <v>44743</v>
      </c>
      <c r="J665" s="69">
        <v>44806</v>
      </c>
      <c r="K665" s="162" t="s">
        <v>45</v>
      </c>
      <c r="L665" s="22"/>
      <c r="M665" s="220" t="str">
        <f t="shared" ca="1" si="22"/>
        <v>Tilgjengelig</v>
      </c>
      <c r="N665" s="58" t="s">
        <v>4484</v>
      </c>
    </row>
    <row r="666" spans="1:14" ht="210" x14ac:dyDescent="0.25">
      <c r="A666" s="69">
        <v>44743</v>
      </c>
      <c r="B666" s="58" t="s">
        <v>5010</v>
      </c>
      <c r="C666" s="58" t="s">
        <v>164</v>
      </c>
      <c r="D666" s="58" t="s">
        <v>3966</v>
      </c>
      <c r="E666" s="72" t="s">
        <v>3967</v>
      </c>
      <c r="F666" s="120" t="s">
        <v>165</v>
      </c>
      <c r="G666" s="58" t="s">
        <v>950</v>
      </c>
      <c r="H666" s="58" t="s">
        <v>3968</v>
      </c>
      <c r="I666" s="69">
        <v>44743</v>
      </c>
      <c r="J666" s="69">
        <v>44847</v>
      </c>
      <c r="K666" s="162" t="s">
        <v>39</v>
      </c>
      <c r="L666" s="22"/>
      <c r="M666" s="220" t="str">
        <f t="shared" ca="1" si="22"/>
        <v>Tilgjengelig</v>
      </c>
      <c r="N666" s="58" t="s">
        <v>5016</v>
      </c>
    </row>
    <row r="667" spans="1:14" ht="45" x14ac:dyDescent="0.25">
      <c r="A667" s="69">
        <v>44743</v>
      </c>
      <c r="B667" s="58"/>
      <c r="C667" s="58" t="s">
        <v>2461</v>
      </c>
      <c r="D667" s="58" t="s">
        <v>2462</v>
      </c>
      <c r="E667" s="72" t="s">
        <v>2463</v>
      </c>
      <c r="F667" s="120" t="s">
        <v>2464</v>
      </c>
      <c r="G667" s="58" t="s">
        <v>370</v>
      </c>
      <c r="H667" s="58" t="s">
        <v>216</v>
      </c>
      <c r="I667" s="69">
        <v>44613</v>
      </c>
      <c r="J667" s="69">
        <v>44771</v>
      </c>
      <c r="K667" s="162" t="s">
        <v>411</v>
      </c>
      <c r="L667" s="22"/>
      <c r="M667" s="220" t="str">
        <f t="shared" ca="1" si="22"/>
        <v>Tilgjengelig</v>
      </c>
      <c r="N667" s="58"/>
    </row>
    <row r="668" spans="1:14" ht="30" x14ac:dyDescent="0.25">
      <c r="A668" s="69">
        <v>44743</v>
      </c>
      <c r="B668" s="58"/>
      <c r="C668" s="58" t="s">
        <v>543</v>
      </c>
      <c r="D668" s="58" t="s">
        <v>3568</v>
      </c>
      <c r="E668" s="72" t="s">
        <v>3569</v>
      </c>
      <c r="F668" s="120" t="s">
        <v>544</v>
      </c>
      <c r="G668" s="58" t="s">
        <v>1444</v>
      </c>
      <c r="H668" s="58" t="s">
        <v>216</v>
      </c>
      <c r="I668" s="69">
        <v>44711</v>
      </c>
      <c r="J668" s="69">
        <v>44757</v>
      </c>
      <c r="K668" s="162" t="s">
        <v>512</v>
      </c>
      <c r="L668" s="22"/>
      <c r="M668" s="220" t="str">
        <f t="shared" ca="1" si="22"/>
        <v>Tilgjengelig</v>
      </c>
      <c r="N668" s="58"/>
    </row>
    <row r="669" spans="1:14" ht="30" x14ac:dyDescent="0.25">
      <c r="A669" s="69">
        <v>44742</v>
      </c>
      <c r="B669" s="58"/>
      <c r="C669" s="58" t="s">
        <v>577</v>
      </c>
      <c r="D669" s="58" t="s">
        <v>2595</v>
      </c>
      <c r="E669" s="72" t="s">
        <v>2596</v>
      </c>
      <c r="F669" s="120" t="s">
        <v>580</v>
      </c>
      <c r="G669" s="58" t="s">
        <v>3356</v>
      </c>
      <c r="H669" s="58" t="s">
        <v>3848</v>
      </c>
      <c r="I669" s="69">
        <v>44620</v>
      </c>
      <c r="J669" s="69">
        <v>44760</v>
      </c>
      <c r="K669" s="162" t="s">
        <v>39</v>
      </c>
      <c r="L669" s="22"/>
      <c r="M669" s="220" t="str">
        <f t="shared" ca="1" si="22"/>
        <v>Tilgjengelig</v>
      </c>
      <c r="N669" s="58"/>
    </row>
    <row r="670" spans="1:14" ht="75" x14ac:dyDescent="0.25">
      <c r="A670" s="69">
        <v>44742</v>
      </c>
      <c r="B670" s="58" t="s">
        <v>4638</v>
      </c>
      <c r="C670" s="58" t="s">
        <v>596</v>
      </c>
      <c r="D670" s="58" t="s">
        <v>1482</v>
      </c>
      <c r="E670" s="72" t="s">
        <v>1483</v>
      </c>
      <c r="F670" s="120" t="s">
        <v>597</v>
      </c>
      <c r="G670" s="58" t="s">
        <v>659</v>
      </c>
      <c r="H670" s="58" t="s">
        <v>224</v>
      </c>
      <c r="I670" s="69">
        <v>44742</v>
      </c>
      <c r="J670" s="69">
        <v>44835</v>
      </c>
      <c r="K670" s="162" t="s">
        <v>39</v>
      </c>
      <c r="L670" s="22"/>
      <c r="M670" s="220" t="str">
        <f t="shared" ca="1" si="22"/>
        <v>Tilgjengelig</v>
      </c>
      <c r="N670" s="58" t="s">
        <v>4646</v>
      </c>
    </row>
    <row r="671" spans="1:14" ht="30" x14ac:dyDescent="0.25">
      <c r="A671" s="69">
        <v>44742</v>
      </c>
      <c r="B671" s="58" t="s">
        <v>4628</v>
      </c>
      <c r="C671" s="58" t="s">
        <v>3937</v>
      </c>
      <c r="D671" s="58" t="s">
        <v>3938</v>
      </c>
      <c r="E671" s="72" t="s">
        <v>3939</v>
      </c>
      <c r="F671" s="120" t="s">
        <v>2799</v>
      </c>
      <c r="G671" s="58" t="s">
        <v>349</v>
      </c>
      <c r="H671" s="58" t="s">
        <v>528</v>
      </c>
      <c r="I671" s="69">
        <v>44742</v>
      </c>
      <c r="J671" s="69">
        <v>44774</v>
      </c>
      <c r="K671" s="162" t="s">
        <v>44</v>
      </c>
      <c r="L671" s="21" t="s">
        <v>4045</v>
      </c>
      <c r="M671" s="220" t="str">
        <f t="shared" ca="1" si="22"/>
        <v>Tilgjengelig</v>
      </c>
      <c r="N671" s="58" t="s">
        <v>4630</v>
      </c>
    </row>
    <row r="672" spans="1:14" ht="30" x14ac:dyDescent="0.25">
      <c r="A672" s="69">
        <v>44742</v>
      </c>
      <c r="B672" s="58" t="s">
        <v>4628</v>
      </c>
      <c r="C672" s="58" t="s">
        <v>1345</v>
      </c>
      <c r="D672" s="58" t="s">
        <v>3940</v>
      </c>
      <c r="E672" s="72" t="s">
        <v>1347</v>
      </c>
      <c r="F672" s="120" t="s">
        <v>1348</v>
      </c>
      <c r="G672" s="58" t="s">
        <v>624</v>
      </c>
      <c r="H672" s="58" t="s">
        <v>72</v>
      </c>
      <c r="I672" s="69">
        <v>44518</v>
      </c>
      <c r="J672" s="69">
        <v>44911</v>
      </c>
      <c r="K672" s="162" t="s">
        <v>44</v>
      </c>
      <c r="L672" s="21" t="s">
        <v>1353</v>
      </c>
      <c r="M672" s="220" t="str">
        <f t="shared" ca="1" si="22"/>
        <v>Tilgjengelig</v>
      </c>
      <c r="N672" s="58" t="s">
        <v>4636</v>
      </c>
    </row>
    <row r="673" spans="1:14" ht="30" x14ac:dyDescent="0.25">
      <c r="A673" s="69">
        <v>44741</v>
      </c>
      <c r="B673" s="58" t="s">
        <v>4022</v>
      </c>
      <c r="C673" s="58" t="s">
        <v>3237</v>
      </c>
      <c r="D673" s="58" t="s">
        <v>3931</v>
      </c>
      <c r="E673" s="72" t="s">
        <v>3932</v>
      </c>
      <c r="F673" s="120" t="s">
        <v>3240</v>
      </c>
      <c r="G673" s="58" t="s">
        <v>444</v>
      </c>
      <c r="H673" s="58" t="s">
        <v>72</v>
      </c>
      <c r="I673" s="69">
        <v>44741</v>
      </c>
      <c r="J673" s="69">
        <v>44747</v>
      </c>
      <c r="K673" s="162" t="s">
        <v>512</v>
      </c>
      <c r="L673" s="22"/>
      <c r="M673" s="220" t="str">
        <f t="shared" ca="1" si="22"/>
        <v>Tilgjengelig</v>
      </c>
      <c r="N673" s="58" t="s">
        <v>4024</v>
      </c>
    </row>
    <row r="674" spans="1:14" ht="30" x14ac:dyDescent="0.25">
      <c r="A674" s="69">
        <v>44741</v>
      </c>
      <c r="B674" s="58"/>
      <c r="C674" s="58" t="s">
        <v>3237</v>
      </c>
      <c r="D674" s="58" t="s">
        <v>3928</v>
      </c>
      <c r="E674" s="72" t="s">
        <v>3929</v>
      </c>
      <c r="F674" s="120" t="s">
        <v>3240</v>
      </c>
      <c r="G674" s="58" t="s">
        <v>444</v>
      </c>
      <c r="H674" s="58" t="s">
        <v>72</v>
      </c>
      <c r="I674" s="69">
        <v>44740</v>
      </c>
      <c r="J674" s="69">
        <v>44760</v>
      </c>
      <c r="K674" s="162" t="s">
        <v>512</v>
      </c>
      <c r="L674" s="22"/>
      <c r="M674" s="220" t="str">
        <f t="shared" ca="1" si="22"/>
        <v>Tilgjengelig</v>
      </c>
      <c r="N674" s="58"/>
    </row>
    <row r="675" spans="1:14" ht="60" x14ac:dyDescent="0.25">
      <c r="A675" s="69">
        <v>44741</v>
      </c>
      <c r="B675" s="58"/>
      <c r="C675" s="58" t="s">
        <v>2556</v>
      </c>
      <c r="D675" s="58" t="s">
        <v>2557</v>
      </c>
      <c r="E675" s="72" t="s">
        <v>2558</v>
      </c>
      <c r="F675" s="120" t="s">
        <v>2559</v>
      </c>
      <c r="G675" s="58" t="s">
        <v>2560</v>
      </c>
      <c r="H675" s="58" t="s">
        <v>220</v>
      </c>
      <c r="I675" s="69">
        <v>44740</v>
      </c>
      <c r="J675" s="69">
        <v>44849</v>
      </c>
      <c r="K675" s="162" t="s">
        <v>39</v>
      </c>
      <c r="L675" s="22"/>
      <c r="M675" s="220" t="str">
        <f t="shared" ca="1" si="22"/>
        <v>Tilgjengelig</v>
      </c>
      <c r="N675" s="58"/>
    </row>
    <row r="676" spans="1:14" ht="30" x14ac:dyDescent="0.25">
      <c r="A676" s="69">
        <v>44741</v>
      </c>
      <c r="B676" s="58" t="s">
        <v>3996</v>
      </c>
      <c r="C676" s="58" t="s">
        <v>3492</v>
      </c>
      <c r="D676" s="58" t="s">
        <v>3924</v>
      </c>
      <c r="E676" s="72" t="s">
        <v>3925</v>
      </c>
      <c r="F676" s="120" t="s">
        <v>3495</v>
      </c>
      <c r="G676" s="58" t="s">
        <v>462</v>
      </c>
      <c r="H676" s="58" t="s">
        <v>220</v>
      </c>
      <c r="I676" s="69">
        <v>44741</v>
      </c>
      <c r="J676" s="69">
        <v>44764</v>
      </c>
      <c r="K676" s="162" t="s">
        <v>39</v>
      </c>
      <c r="L676" s="22"/>
      <c r="M676" s="220" t="str">
        <f t="shared" ca="1" si="22"/>
        <v>Tilgjengelig</v>
      </c>
      <c r="N676" s="58" t="s">
        <v>3998</v>
      </c>
    </row>
    <row r="677" spans="1:14" ht="165" x14ac:dyDescent="0.25">
      <c r="A677" s="69">
        <v>44740</v>
      </c>
      <c r="B677" s="58"/>
      <c r="C677" s="58" t="s">
        <v>3911</v>
      </c>
      <c r="D677" s="58" t="s">
        <v>3912</v>
      </c>
      <c r="E677" s="72" t="s">
        <v>3913</v>
      </c>
      <c r="F677" s="120" t="s">
        <v>3914</v>
      </c>
      <c r="G677" s="58" t="s">
        <v>444</v>
      </c>
      <c r="H677" s="58" t="s">
        <v>220</v>
      </c>
      <c r="I677" s="69">
        <v>44732</v>
      </c>
      <c r="J677" s="69">
        <v>44831</v>
      </c>
      <c r="K677" s="162" t="s">
        <v>2902</v>
      </c>
      <c r="L677" s="22"/>
      <c r="M677" s="220" t="str">
        <f t="shared" ca="1" si="22"/>
        <v>Tilgjengelig</v>
      </c>
      <c r="N677" s="58"/>
    </row>
    <row r="678" spans="1:14" ht="30" x14ac:dyDescent="0.25">
      <c r="A678" s="69">
        <v>44740</v>
      </c>
      <c r="B678" s="58"/>
      <c r="C678" s="58" t="s">
        <v>2994</v>
      </c>
      <c r="D678" s="58" t="s">
        <v>2995</v>
      </c>
      <c r="E678" s="72" t="s">
        <v>2996</v>
      </c>
      <c r="F678" s="120" t="s">
        <v>2997</v>
      </c>
      <c r="G678" s="58" t="s">
        <v>560</v>
      </c>
      <c r="H678" s="58" t="s">
        <v>220</v>
      </c>
      <c r="I678" s="69">
        <v>44739</v>
      </c>
      <c r="J678" s="69">
        <v>44800</v>
      </c>
      <c r="K678" s="162" t="s">
        <v>512</v>
      </c>
      <c r="L678" s="22"/>
      <c r="M678" s="220" t="str">
        <f t="shared" ca="1" si="22"/>
        <v>Tilgjengelig</v>
      </c>
      <c r="N678" s="22"/>
    </row>
    <row r="679" spans="1:14" ht="75" x14ac:dyDescent="0.25">
      <c r="A679" s="69">
        <v>44740</v>
      </c>
      <c r="B679" s="58" t="s">
        <v>4887</v>
      </c>
      <c r="C679" s="58" t="s">
        <v>607</v>
      </c>
      <c r="D679" s="58" t="s">
        <v>1299</v>
      </c>
      <c r="E679" s="72" t="s">
        <v>1300</v>
      </c>
      <c r="F679" s="120" t="s">
        <v>608</v>
      </c>
      <c r="G679" s="58" t="s">
        <v>609</v>
      </c>
      <c r="H679" s="58" t="s">
        <v>220</v>
      </c>
      <c r="I679" s="69">
        <v>44740</v>
      </c>
      <c r="J679" s="69">
        <v>44838</v>
      </c>
      <c r="K679" s="162" t="s">
        <v>2902</v>
      </c>
      <c r="L679" s="22"/>
      <c r="M679" s="220" t="str">
        <f t="shared" ca="1" si="22"/>
        <v>Tilgjengelig</v>
      </c>
      <c r="N679" s="63" t="s">
        <v>4888</v>
      </c>
    </row>
    <row r="680" spans="1:14" ht="30" x14ac:dyDescent="0.25">
      <c r="A680" s="69">
        <v>44740</v>
      </c>
      <c r="B680" s="58"/>
      <c r="C680" s="58" t="s">
        <v>810</v>
      </c>
      <c r="D680" s="58" t="s">
        <v>1614</v>
      </c>
      <c r="E680" s="72" t="s">
        <v>1615</v>
      </c>
      <c r="F680" s="120" t="s">
        <v>811</v>
      </c>
      <c r="G680" s="58" t="s">
        <v>550</v>
      </c>
      <c r="H680" s="58" t="s">
        <v>216</v>
      </c>
      <c r="I680" s="69">
        <v>44746</v>
      </c>
      <c r="J680" s="69">
        <v>44771</v>
      </c>
      <c r="K680" s="162" t="s">
        <v>39</v>
      </c>
      <c r="L680" s="22"/>
      <c r="M680" s="220" t="str">
        <f t="shared" ca="1" si="22"/>
        <v>Tilgjengelig</v>
      </c>
      <c r="N680" s="58"/>
    </row>
    <row r="681" spans="1:14" ht="30" x14ac:dyDescent="0.25">
      <c r="A681" s="69">
        <v>44740</v>
      </c>
      <c r="B681" s="58"/>
      <c r="C681" s="58" t="s">
        <v>3237</v>
      </c>
      <c r="D681" s="58" t="s">
        <v>3238</v>
      </c>
      <c r="E681" s="72" t="s">
        <v>3239</v>
      </c>
      <c r="F681" s="120" t="s">
        <v>3240</v>
      </c>
      <c r="G681" s="58" t="s">
        <v>444</v>
      </c>
      <c r="H681" s="58" t="s">
        <v>72</v>
      </c>
      <c r="I681" s="69">
        <v>44734</v>
      </c>
      <c r="J681" s="69">
        <v>44754</v>
      </c>
      <c r="K681" s="162" t="s">
        <v>512</v>
      </c>
      <c r="L681" s="22"/>
      <c r="M681" s="220" t="str">
        <f t="shared" ca="1" si="22"/>
        <v>Tilgjengelig</v>
      </c>
      <c r="N681" s="58"/>
    </row>
    <row r="682" spans="1:14" ht="45" x14ac:dyDescent="0.25">
      <c r="A682" s="69">
        <v>44740</v>
      </c>
      <c r="B682" s="58"/>
      <c r="C682" s="58" t="s">
        <v>2461</v>
      </c>
      <c r="D682" s="58" t="s">
        <v>3917</v>
      </c>
      <c r="E682" s="72" t="s">
        <v>3918</v>
      </c>
      <c r="F682" s="120" t="s">
        <v>2464</v>
      </c>
      <c r="G682" s="58" t="s">
        <v>370</v>
      </c>
      <c r="H682" s="58" t="s">
        <v>216</v>
      </c>
      <c r="I682" s="69">
        <v>44740</v>
      </c>
      <c r="J682" s="69">
        <v>44773</v>
      </c>
      <c r="K682" s="162" t="s">
        <v>411</v>
      </c>
      <c r="L682" s="22"/>
      <c r="M682" s="220" t="str">
        <f t="shared" ca="1" si="22"/>
        <v>Tilgjengelig</v>
      </c>
      <c r="N682" s="22"/>
    </row>
    <row r="683" spans="1:14" ht="45" x14ac:dyDescent="0.25">
      <c r="A683" s="69">
        <v>44740</v>
      </c>
      <c r="B683" s="58"/>
      <c r="C683" s="58" t="s">
        <v>2461</v>
      </c>
      <c r="D683" s="58" t="s">
        <v>3919</v>
      </c>
      <c r="E683" s="72" t="s">
        <v>3920</v>
      </c>
      <c r="F683" s="120" t="s">
        <v>2464</v>
      </c>
      <c r="G683" s="58" t="s">
        <v>370</v>
      </c>
      <c r="H683" s="58" t="s">
        <v>216</v>
      </c>
      <c r="I683" s="69">
        <v>44740</v>
      </c>
      <c r="J683" s="69">
        <v>44773</v>
      </c>
      <c r="K683" s="162" t="s">
        <v>411</v>
      </c>
      <c r="L683" s="22"/>
      <c r="M683" s="220" t="str">
        <f t="shared" ca="1" si="22"/>
        <v>Tilgjengelig</v>
      </c>
      <c r="N683" s="63"/>
    </row>
    <row r="684" spans="1:14" ht="105" x14ac:dyDescent="0.25">
      <c r="A684" s="69">
        <v>44740</v>
      </c>
      <c r="B684" s="58"/>
      <c r="C684" s="58" t="s">
        <v>2300</v>
      </c>
      <c r="D684" s="58" t="s">
        <v>2301</v>
      </c>
      <c r="E684" s="72" t="s">
        <v>2302</v>
      </c>
      <c r="F684" s="120" t="s">
        <v>2303</v>
      </c>
      <c r="G684" s="58" t="s">
        <v>892</v>
      </c>
      <c r="H684" s="58" t="s">
        <v>72</v>
      </c>
      <c r="I684" s="69">
        <v>44740</v>
      </c>
      <c r="J684" s="69">
        <v>44805</v>
      </c>
      <c r="K684" s="162" t="s">
        <v>39</v>
      </c>
      <c r="L684" s="22"/>
      <c r="M684" s="220" t="str">
        <f t="shared" ca="1" si="22"/>
        <v>Tilgjengelig</v>
      </c>
      <c r="N684" s="58"/>
    </row>
    <row r="685" spans="1:14" ht="60" x14ac:dyDescent="0.25">
      <c r="A685" s="69">
        <v>44740</v>
      </c>
      <c r="B685" s="58" t="s">
        <v>4366</v>
      </c>
      <c r="C685" s="58" t="s">
        <v>1870</v>
      </c>
      <c r="D685" s="58" t="s">
        <v>3905</v>
      </c>
      <c r="E685" s="72" t="s">
        <v>3906</v>
      </c>
      <c r="F685" s="120" t="s">
        <v>1873</v>
      </c>
      <c r="G685" s="58" t="s">
        <v>560</v>
      </c>
      <c r="H685" s="58" t="s">
        <v>220</v>
      </c>
      <c r="I685" s="69">
        <v>44732</v>
      </c>
      <c r="J685" s="69">
        <v>44785</v>
      </c>
      <c r="K685" s="162" t="s">
        <v>4180</v>
      </c>
      <c r="L685" s="140" t="s">
        <v>4181</v>
      </c>
      <c r="M685" s="220" t="str">
        <f t="shared" ca="1" si="22"/>
        <v>Tilgjengelig</v>
      </c>
      <c r="N685" s="22" t="s">
        <v>4368</v>
      </c>
    </row>
    <row r="686" spans="1:14" ht="60" x14ac:dyDescent="0.25">
      <c r="A686" s="69">
        <v>44740</v>
      </c>
      <c r="B686" s="58"/>
      <c r="C686" s="58" t="s">
        <v>3183</v>
      </c>
      <c r="D686" s="58" t="s">
        <v>3903</v>
      </c>
      <c r="E686" s="72" t="s">
        <v>3904</v>
      </c>
      <c r="F686" s="120" t="s">
        <v>2997</v>
      </c>
      <c r="G686" s="58" t="s">
        <v>550</v>
      </c>
      <c r="H686" s="58" t="s">
        <v>220</v>
      </c>
      <c r="I686" s="69">
        <v>44746</v>
      </c>
      <c r="J686" s="69">
        <v>44779</v>
      </c>
      <c r="K686" s="211" t="s">
        <v>4005</v>
      </c>
      <c r="L686" s="22"/>
      <c r="M686" s="220" t="str">
        <f t="shared" ca="1" si="22"/>
        <v>Tilgjengelig</v>
      </c>
      <c r="N686" s="63"/>
    </row>
    <row r="687" spans="1:14" ht="30" x14ac:dyDescent="0.25">
      <c r="A687" s="69">
        <v>44740</v>
      </c>
      <c r="B687" s="58"/>
      <c r="C687" s="58" t="s">
        <v>142</v>
      </c>
      <c r="D687" s="58" t="s">
        <v>3915</v>
      </c>
      <c r="E687" s="72" t="s">
        <v>3916</v>
      </c>
      <c r="F687" s="120" t="s">
        <v>75</v>
      </c>
      <c r="G687" s="58" t="s">
        <v>1580</v>
      </c>
      <c r="H687" s="58" t="s">
        <v>216</v>
      </c>
      <c r="I687" s="69">
        <v>44740</v>
      </c>
      <c r="J687" s="69">
        <v>44757</v>
      </c>
      <c r="K687" s="162" t="s">
        <v>512</v>
      </c>
      <c r="L687" s="22"/>
      <c r="M687" s="220" t="str">
        <f t="shared" ca="1" si="22"/>
        <v>Tilgjengelig</v>
      </c>
      <c r="N687" s="58"/>
    </row>
    <row r="688" spans="1:14" ht="30" x14ac:dyDescent="0.25">
      <c r="A688" s="69">
        <v>44739</v>
      </c>
      <c r="B688" s="58"/>
      <c r="C688" s="58" t="s">
        <v>3899</v>
      </c>
      <c r="D688" s="58" t="s">
        <v>3900</v>
      </c>
      <c r="E688" s="72" t="s">
        <v>3901</v>
      </c>
      <c r="F688" s="120" t="s">
        <v>3902</v>
      </c>
      <c r="G688" s="58" t="s">
        <v>399</v>
      </c>
      <c r="H688" s="58" t="s">
        <v>2120</v>
      </c>
      <c r="I688" s="69">
        <v>44739</v>
      </c>
      <c r="J688" s="69">
        <v>44805</v>
      </c>
      <c r="K688" s="162" t="s">
        <v>39</v>
      </c>
      <c r="L688" s="22"/>
      <c r="M688" s="220" t="str">
        <f t="shared" ca="1" si="22"/>
        <v>Tilgjengelig</v>
      </c>
      <c r="N688" s="58"/>
    </row>
    <row r="689" spans="1:14" ht="30" x14ac:dyDescent="0.25">
      <c r="A689" s="69">
        <v>44739</v>
      </c>
      <c r="B689" s="58"/>
      <c r="C689" s="58" t="s">
        <v>1808</v>
      </c>
      <c r="D689" s="58" t="s">
        <v>1809</v>
      </c>
      <c r="E689" s="72" t="s">
        <v>1810</v>
      </c>
      <c r="F689" s="120" t="s">
        <v>1811</v>
      </c>
      <c r="G689" s="58" t="s">
        <v>1043</v>
      </c>
      <c r="H689" s="58" t="s">
        <v>220</v>
      </c>
      <c r="I689" s="69">
        <v>44739</v>
      </c>
      <c r="J689" s="69">
        <v>44767</v>
      </c>
      <c r="K689" s="162" t="s">
        <v>45</v>
      </c>
      <c r="L689" s="22"/>
      <c r="M689" s="220" t="str">
        <f t="shared" ref="M689:M714" ca="1" si="23">IF(AND(J689&gt;TODAY(),I689&lt;=TODAY()),"Pågående mangel, med alternativer","Tilgjengelig")</f>
        <v>Tilgjengelig</v>
      </c>
      <c r="N689" s="58"/>
    </row>
    <row r="690" spans="1:14" ht="30" x14ac:dyDescent="0.25">
      <c r="A690" s="69">
        <v>44739</v>
      </c>
      <c r="B690" s="58"/>
      <c r="C690" s="58" t="s">
        <v>1808</v>
      </c>
      <c r="D690" s="58" t="s">
        <v>3896</v>
      </c>
      <c r="E690" s="72" t="s">
        <v>3897</v>
      </c>
      <c r="F690" s="120" t="s">
        <v>1811</v>
      </c>
      <c r="G690" s="58" t="s">
        <v>1043</v>
      </c>
      <c r="H690" s="58" t="s">
        <v>220</v>
      </c>
      <c r="I690" s="69">
        <v>44739</v>
      </c>
      <c r="J690" s="69">
        <v>44767</v>
      </c>
      <c r="K690" s="162" t="s">
        <v>45</v>
      </c>
      <c r="L690" s="22"/>
      <c r="M690" s="220" t="str">
        <f t="shared" ca="1" si="23"/>
        <v>Tilgjengelig</v>
      </c>
      <c r="N690" s="58"/>
    </row>
    <row r="691" spans="1:14" ht="30" x14ac:dyDescent="0.25">
      <c r="A691" s="69">
        <v>44739</v>
      </c>
      <c r="B691" s="58"/>
      <c r="C691" s="58" t="s">
        <v>1283</v>
      </c>
      <c r="D691" s="58" t="s">
        <v>3884</v>
      </c>
      <c r="E691" s="72" t="s">
        <v>3885</v>
      </c>
      <c r="F691" s="120" t="s">
        <v>1286</v>
      </c>
      <c r="G691" s="58" t="s">
        <v>1043</v>
      </c>
      <c r="H691" s="58" t="s">
        <v>216</v>
      </c>
      <c r="I691" s="69">
        <v>44739</v>
      </c>
      <c r="J691" s="69">
        <v>44755</v>
      </c>
      <c r="K691" s="162" t="s">
        <v>41</v>
      </c>
      <c r="L691" s="22"/>
      <c r="M691" s="220" t="str">
        <f t="shared" ca="1" si="23"/>
        <v>Tilgjengelig</v>
      </c>
      <c r="N691" s="58"/>
    </row>
    <row r="692" spans="1:14" ht="30" x14ac:dyDescent="0.25">
      <c r="A692" s="69">
        <v>44739</v>
      </c>
      <c r="B692" s="58"/>
      <c r="C692" s="58" t="s">
        <v>831</v>
      </c>
      <c r="D692" s="58" t="s">
        <v>3090</v>
      </c>
      <c r="E692" s="72" t="s">
        <v>3091</v>
      </c>
      <c r="F692" s="120" t="s">
        <v>832</v>
      </c>
      <c r="G692" s="58" t="s">
        <v>451</v>
      </c>
      <c r="H692" s="58" t="s">
        <v>71</v>
      </c>
      <c r="I692" s="69">
        <v>44739</v>
      </c>
      <c r="J692" s="69">
        <v>44788</v>
      </c>
      <c r="K692" s="162" t="s">
        <v>39</v>
      </c>
      <c r="L692" s="22"/>
      <c r="M692" s="220" t="str">
        <f t="shared" ca="1" si="23"/>
        <v>Tilgjengelig</v>
      </c>
      <c r="N692" s="58"/>
    </row>
    <row r="693" spans="1:14" ht="30" x14ac:dyDescent="0.25">
      <c r="A693" s="69">
        <v>44739</v>
      </c>
      <c r="B693" s="58"/>
      <c r="C693" s="58" t="s">
        <v>3891</v>
      </c>
      <c r="D693" s="58" t="s">
        <v>3892</v>
      </c>
      <c r="E693" s="72" t="s">
        <v>3893</v>
      </c>
      <c r="F693" s="120" t="s">
        <v>3894</v>
      </c>
      <c r="G693" s="58" t="s">
        <v>1043</v>
      </c>
      <c r="H693" s="58" t="s">
        <v>216</v>
      </c>
      <c r="I693" s="69">
        <v>44739</v>
      </c>
      <c r="J693" s="69">
        <v>44788</v>
      </c>
      <c r="K693" s="162" t="s">
        <v>39</v>
      </c>
      <c r="L693" s="22"/>
      <c r="M693" s="220" t="str">
        <f t="shared" ca="1" si="23"/>
        <v>Tilgjengelig</v>
      </c>
      <c r="N693" s="58"/>
    </row>
    <row r="694" spans="1:14" ht="30" x14ac:dyDescent="0.25">
      <c r="A694" s="69">
        <v>44739</v>
      </c>
      <c r="B694" s="69">
        <v>44811</v>
      </c>
      <c r="C694" s="58" t="s">
        <v>1360</v>
      </c>
      <c r="D694" s="58" t="s">
        <v>3889</v>
      </c>
      <c r="E694" s="72" t="s">
        <v>3890</v>
      </c>
      <c r="F694" s="120" t="s">
        <v>1362</v>
      </c>
      <c r="G694" s="58" t="s">
        <v>1043</v>
      </c>
      <c r="H694" s="58" t="s">
        <v>220</v>
      </c>
      <c r="I694" s="69">
        <v>44739</v>
      </c>
      <c r="J694" s="69">
        <v>44824</v>
      </c>
      <c r="K694" s="162" t="s">
        <v>39</v>
      </c>
      <c r="L694" s="22"/>
      <c r="M694" s="220" t="str">
        <f t="shared" ca="1" si="23"/>
        <v>Tilgjengelig</v>
      </c>
      <c r="N694" s="23" t="s">
        <v>4579</v>
      </c>
    </row>
    <row r="695" spans="1:14" ht="120" x14ac:dyDescent="0.25">
      <c r="A695" s="69">
        <v>44739</v>
      </c>
      <c r="B695" s="58" t="s">
        <v>5703</v>
      </c>
      <c r="C695" s="58" t="s">
        <v>1283</v>
      </c>
      <c r="D695" s="58" t="s">
        <v>3886</v>
      </c>
      <c r="E695" s="72" t="s">
        <v>3887</v>
      </c>
      <c r="F695" s="120" t="s">
        <v>1286</v>
      </c>
      <c r="G695" s="58" t="s">
        <v>1043</v>
      </c>
      <c r="H695" s="58" t="s">
        <v>216</v>
      </c>
      <c r="I695" s="69">
        <v>44811</v>
      </c>
      <c r="J695" s="69">
        <v>44946</v>
      </c>
      <c r="K695" s="162" t="s">
        <v>41</v>
      </c>
      <c r="L695" s="22"/>
      <c r="M695" s="220" t="str">
        <f t="shared" ca="1" si="23"/>
        <v>Tilgjengelig</v>
      </c>
      <c r="N695" s="63" t="s">
        <v>5707</v>
      </c>
    </row>
    <row r="696" spans="1:14" ht="30" x14ac:dyDescent="0.25">
      <c r="A696" s="69">
        <v>44736</v>
      </c>
      <c r="B696" s="58"/>
      <c r="C696" s="58" t="s">
        <v>3863</v>
      </c>
      <c r="D696" s="58" t="s">
        <v>3864</v>
      </c>
      <c r="E696" s="72" t="s">
        <v>3865</v>
      </c>
      <c r="F696" s="120" t="s">
        <v>688</v>
      </c>
      <c r="G696" s="58" t="s">
        <v>3652</v>
      </c>
      <c r="H696" s="58" t="s">
        <v>224</v>
      </c>
      <c r="I696" s="69">
        <v>44736</v>
      </c>
      <c r="J696" s="69">
        <v>44834</v>
      </c>
      <c r="K696" s="162" t="s">
        <v>45</v>
      </c>
      <c r="L696" s="22"/>
      <c r="M696" s="220" t="str">
        <f t="shared" ca="1" si="23"/>
        <v>Tilgjengelig</v>
      </c>
      <c r="N696" s="22"/>
    </row>
    <row r="697" spans="1:14" ht="30" x14ac:dyDescent="0.25">
      <c r="A697" s="69">
        <v>44736</v>
      </c>
      <c r="B697" s="58"/>
      <c r="C697" s="58" t="s">
        <v>3870</v>
      </c>
      <c r="D697" s="58" t="s">
        <v>3871</v>
      </c>
      <c r="E697" s="72" t="s">
        <v>3872</v>
      </c>
      <c r="F697" s="120" t="s">
        <v>3873</v>
      </c>
      <c r="G697" s="58" t="s">
        <v>950</v>
      </c>
      <c r="H697" s="58" t="s">
        <v>220</v>
      </c>
      <c r="I697" s="69">
        <v>44786</v>
      </c>
      <c r="J697" s="69">
        <v>44817</v>
      </c>
      <c r="K697" s="162" t="s">
        <v>39</v>
      </c>
      <c r="L697" s="22"/>
      <c r="M697" s="220" t="str">
        <f t="shared" ca="1" si="23"/>
        <v>Tilgjengelig</v>
      </c>
      <c r="N697" s="63"/>
    </row>
    <row r="698" spans="1:14" ht="30" x14ac:dyDescent="0.25">
      <c r="A698" s="69">
        <v>44736</v>
      </c>
      <c r="B698" s="58" t="s">
        <v>4540</v>
      </c>
      <c r="C698" s="58" t="s">
        <v>1987</v>
      </c>
      <c r="D698" s="58" t="s">
        <v>3874</v>
      </c>
      <c r="E698" s="72" t="s">
        <v>3875</v>
      </c>
      <c r="F698" s="120" t="s">
        <v>34</v>
      </c>
      <c r="G698" s="58" t="s">
        <v>950</v>
      </c>
      <c r="H698" s="58" t="s">
        <v>220</v>
      </c>
      <c r="I698" s="69">
        <v>44785</v>
      </c>
      <c r="J698" s="69">
        <v>44838</v>
      </c>
      <c r="K698" s="162" t="s">
        <v>39</v>
      </c>
      <c r="L698" s="22"/>
      <c r="M698" s="220" t="str">
        <f t="shared" ca="1" si="23"/>
        <v>Tilgjengelig</v>
      </c>
      <c r="N698" s="58" t="s">
        <v>4554</v>
      </c>
    </row>
    <row r="699" spans="1:14" ht="45" x14ac:dyDescent="0.25">
      <c r="A699" s="69">
        <v>44736</v>
      </c>
      <c r="B699" s="58"/>
      <c r="C699" s="58" t="s">
        <v>2441</v>
      </c>
      <c r="D699" s="58" t="s">
        <v>2445</v>
      </c>
      <c r="E699" s="72" t="s">
        <v>2446</v>
      </c>
      <c r="F699" s="120" t="s">
        <v>2444</v>
      </c>
      <c r="G699" s="58" t="s">
        <v>719</v>
      </c>
      <c r="H699" s="58" t="s">
        <v>220</v>
      </c>
      <c r="I699" s="69">
        <v>44736</v>
      </c>
      <c r="J699" s="69">
        <v>44756</v>
      </c>
      <c r="K699" s="162" t="s">
        <v>512</v>
      </c>
      <c r="L699" s="22"/>
      <c r="M699" s="220" t="str">
        <f t="shared" ca="1" si="23"/>
        <v>Tilgjengelig</v>
      </c>
      <c r="N699" s="58"/>
    </row>
    <row r="700" spans="1:14" ht="45" x14ac:dyDescent="0.25">
      <c r="A700" s="69">
        <v>44736</v>
      </c>
      <c r="B700" s="58" t="s">
        <v>4068</v>
      </c>
      <c r="C700" s="58" t="s">
        <v>3880</v>
      </c>
      <c r="D700" s="58" t="s">
        <v>3881</v>
      </c>
      <c r="E700" s="72" t="s">
        <v>3882</v>
      </c>
      <c r="F700" s="120" t="s">
        <v>3883</v>
      </c>
      <c r="G700" s="58" t="s">
        <v>3406</v>
      </c>
      <c r="H700" s="58" t="s">
        <v>528</v>
      </c>
      <c r="I700" s="69">
        <v>44733</v>
      </c>
      <c r="J700" s="69">
        <v>44762</v>
      </c>
      <c r="K700" s="162" t="s">
        <v>512</v>
      </c>
      <c r="L700" s="22"/>
      <c r="M700" s="220" t="str">
        <f t="shared" ca="1" si="23"/>
        <v>Tilgjengelig</v>
      </c>
      <c r="N700" s="23" t="s">
        <v>4073</v>
      </c>
    </row>
    <row r="701" spans="1:14" ht="60" x14ac:dyDescent="0.25">
      <c r="A701" s="69">
        <v>44736</v>
      </c>
      <c r="B701" s="58"/>
      <c r="C701" s="58" t="s">
        <v>3866</v>
      </c>
      <c r="D701" s="58" t="s">
        <v>3867</v>
      </c>
      <c r="E701" s="72" t="s">
        <v>3868</v>
      </c>
      <c r="F701" s="120" t="s">
        <v>3869</v>
      </c>
      <c r="G701" s="58" t="s">
        <v>950</v>
      </c>
      <c r="H701" s="58" t="s">
        <v>220</v>
      </c>
      <c r="I701" s="69">
        <v>44745</v>
      </c>
      <c r="J701" s="69">
        <v>44768</v>
      </c>
      <c r="K701" s="162" t="s">
        <v>522</v>
      </c>
      <c r="L701" s="22"/>
      <c r="M701" s="220" t="str">
        <f t="shared" ca="1" si="23"/>
        <v>Tilgjengelig</v>
      </c>
      <c r="N701" s="63"/>
    </row>
    <row r="702" spans="1:14" ht="30" x14ac:dyDescent="0.25">
      <c r="A702" s="69">
        <v>44736</v>
      </c>
      <c r="B702" s="58" t="s">
        <v>4590</v>
      </c>
      <c r="C702" s="58" t="s">
        <v>534</v>
      </c>
      <c r="D702" s="58" t="s">
        <v>3878</v>
      </c>
      <c r="E702" s="72" t="s">
        <v>3879</v>
      </c>
      <c r="F702" s="120" t="s">
        <v>535</v>
      </c>
      <c r="G702" s="58" t="s">
        <v>950</v>
      </c>
      <c r="H702" s="58" t="s">
        <v>72</v>
      </c>
      <c r="I702" s="69">
        <v>44754</v>
      </c>
      <c r="J702" s="69">
        <v>44760</v>
      </c>
      <c r="K702" s="162" t="s">
        <v>39</v>
      </c>
      <c r="L702" s="22"/>
      <c r="M702" s="220" t="str">
        <f t="shared" ca="1" si="23"/>
        <v>Tilgjengelig</v>
      </c>
      <c r="N702" s="22" t="s">
        <v>4601</v>
      </c>
    </row>
    <row r="703" spans="1:14" ht="120" x14ac:dyDescent="0.25">
      <c r="A703" s="69">
        <v>44736</v>
      </c>
      <c r="B703" s="58" t="s">
        <v>5151</v>
      </c>
      <c r="C703" s="58" t="s">
        <v>534</v>
      </c>
      <c r="D703" s="58" t="s">
        <v>3876</v>
      </c>
      <c r="E703" s="72" t="s">
        <v>3877</v>
      </c>
      <c r="F703" s="120" t="s">
        <v>535</v>
      </c>
      <c r="G703" s="58" t="s">
        <v>950</v>
      </c>
      <c r="H703" s="58" t="s">
        <v>72</v>
      </c>
      <c r="I703" s="69">
        <v>44772</v>
      </c>
      <c r="J703" s="69">
        <v>44858</v>
      </c>
      <c r="K703" s="162" t="s">
        <v>41</v>
      </c>
      <c r="L703" s="22"/>
      <c r="M703" s="220" t="str">
        <f t="shared" ca="1" si="23"/>
        <v>Tilgjengelig</v>
      </c>
      <c r="N703" s="59" t="s">
        <v>5152</v>
      </c>
    </row>
    <row r="704" spans="1:14" ht="30" x14ac:dyDescent="0.25">
      <c r="A704" s="69">
        <v>44735</v>
      </c>
      <c r="B704" s="58"/>
      <c r="C704" s="58" t="s">
        <v>2561</v>
      </c>
      <c r="D704" s="58" t="s">
        <v>3214</v>
      </c>
      <c r="E704" s="72" t="s">
        <v>3215</v>
      </c>
      <c r="F704" s="120" t="s">
        <v>3216</v>
      </c>
      <c r="G704" s="58" t="s">
        <v>451</v>
      </c>
      <c r="H704" s="58" t="s">
        <v>528</v>
      </c>
      <c r="I704" s="69">
        <v>44735</v>
      </c>
      <c r="J704" s="69">
        <v>44783</v>
      </c>
      <c r="K704" s="162" t="s">
        <v>39</v>
      </c>
      <c r="L704" s="22"/>
      <c r="M704" s="220" t="str">
        <f t="shared" ca="1" si="23"/>
        <v>Tilgjengelig</v>
      </c>
      <c r="N704" s="63"/>
    </row>
    <row r="705" spans="1:14" ht="30" x14ac:dyDescent="0.25">
      <c r="A705" s="69">
        <v>44735</v>
      </c>
      <c r="B705" s="58" t="s">
        <v>4653</v>
      </c>
      <c r="C705" s="58" t="s">
        <v>164</v>
      </c>
      <c r="D705" s="58" t="s">
        <v>3857</v>
      </c>
      <c r="E705" s="72" t="s">
        <v>3858</v>
      </c>
      <c r="F705" s="120" t="s">
        <v>165</v>
      </c>
      <c r="G705" s="58" t="s">
        <v>950</v>
      </c>
      <c r="H705" s="58" t="s">
        <v>223</v>
      </c>
      <c r="I705" s="69">
        <v>44734</v>
      </c>
      <c r="J705" s="69">
        <v>44809</v>
      </c>
      <c r="K705" s="162" t="s">
        <v>39</v>
      </c>
      <c r="L705" s="22"/>
      <c r="M705" s="220" t="str">
        <f t="shared" ca="1" si="23"/>
        <v>Tilgjengelig</v>
      </c>
      <c r="N705" s="58" t="s">
        <v>3710</v>
      </c>
    </row>
    <row r="706" spans="1:14" ht="255" x14ac:dyDescent="0.25">
      <c r="A706" s="69">
        <v>44735</v>
      </c>
      <c r="B706" s="69" t="s">
        <v>4782</v>
      </c>
      <c r="C706" s="58" t="s">
        <v>2601</v>
      </c>
      <c r="D706" s="58" t="s">
        <v>3995</v>
      </c>
      <c r="E706" s="72">
        <v>153270</v>
      </c>
      <c r="F706" s="120" t="s">
        <v>3993</v>
      </c>
      <c r="G706" s="58" t="s">
        <v>3994</v>
      </c>
      <c r="H706" s="58" t="s">
        <v>33</v>
      </c>
      <c r="I706" s="69">
        <v>44741</v>
      </c>
      <c r="J706" s="69">
        <v>44873</v>
      </c>
      <c r="K706" s="104" t="s">
        <v>522</v>
      </c>
      <c r="L706" s="22"/>
      <c r="M706" s="220" t="str">
        <f t="shared" ca="1" si="23"/>
        <v>Tilgjengelig</v>
      </c>
      <c r="N706" s="58" t="s">
        <v>4785</v>
      </c>
    </row>
    <row r="707" spans="1:14" ht="45" x14ac:dyDescent="0.25">
      <c r="A707" s="69">
        <v>44734</v>
      </c>
      <c r="B707" s="58" t="s">
        <v>4193</v>
      </c>
      <c r="C707" s="58" t="s">
        <v>3829</v>
      </c>
      <c r="D707" s="58" t="s">
        <v>3830</v>
      </c>
      <c r="E707" s="72" t="s">
        <v>3831</v>
      </c>
      <c r="F707" s="120" t="s">
        <v>3832</v>
      </c>
      <c r="G707" s="58" t="s">
        <v>62</v>
      </c>
      <c r="H707" s="58" t="s">
        <v>216</v>
      </c>
      <c r="I707" s="69">
        <v>44739</v>
      </c>
      <c r="J707" s="69">
        <v>44771</v>
      </c>
      <c r="K707" s="162" t="s">
        <v>512</v>
      </c>
      <c r="L707" s="22"/>
      <c r="M707" s="220" t="str">
        <f t="shared" ca="1" si="23"/>
        <v>Tilgjengelig</v>
      </c>
      <c r="N707" s="58" t="s">
        <v>3898</v>
      </c>
    </row>
    <row r="708" spans="1:14" ht="30" x14ac:dyDescent="0.25">
      <c r="A708" s="69">
        <v>44734</v>
      </c>
      <c r="B708" s="58"/>
      <c r="C708" s="58" t="s">
        <v>1266</v>
      </c>
      <c r="D708" s="58" t="s">
        <v>3582</v>
      </c>
      <c r="E708" s="72" t="s">
        <v>3583</v>
      </c>
      <c r="F708" s="120" t="s">
        <v>1269</v>
      </c>
      <c r="G708" s="58" t="s">
        <v>3356</v>
      </c>
      <c r="H708" s="58" t="s">
        <v>220</v>
      </c>
      <c r="I708" s="69">
        <v>44692</v>
      </c>
      <c r="J708" s="69">
        <v>44739</v>
      </c>
      <c r="K708" s="104" t="s">
        <v>39</v>
      </c>
      <c r="L708" s="22"/>
      <c r="M708" s="220" t="str">
        <f t="shared" ca="1" si="23"/>
        <v>Tilgjengelig</v>
      </c>
      <c r="N708" s="58"/>
    </row>
    <row r="709" spans="1:14" ht="30" x14ac:dyDescent="0.25">
      <c r="A709" s="69">
        <v>44734</v>
      </c>
      <c r="B709" s="58"/>
      <c r="C709" s="58" t="s">
        <v>577</v>
      </c>
      <c r="D709" s="58" t="s">
        <v>2595</v>
      </c>
      <c r="E709" s="72" t="s">
        <v>2596</v>
      </c>
      <c r="F709" s="120" t="s">
        <v>580</v>
      </c>
      <c r="G709" s="58" t="s">
        <v>3356</v>
      </c>
      <c r="H709" s="58" t="s">
        <v>3848</v>
      </c>
      <c r="I709" s="69">
        <v>44620</v>
      </c>
      <c r="J709" s="69">
        <v>44739</v>
      </c>
      <c r="K709" s="162" t="s">
        <v>39</v>
      </c>
      <c r="L709" s="22"/>
      <c r="M709" s="220" t="str">
        <f t="shared" ca="1" si="23"/>
        <v>Tilgjengelig</v>
      </c>
      <c r="N709" s="58"/>
    </row>
    <row r="710" spans="1:14" ht="75" x14ac:dyDescent="0.25">
      <c r="A710" s="69">
        <v>44734</v>
      </c>
      <c r="B710" s="58" t="s">
        <v>4022</v>
      </c>
      <c r="C710" s="58" t="s">
        <v>1470</v>
      </c>
      <c r="D710" s="58" t="s">
        <v>1471</v>
      </c>
      <c r="E710" s="72" t="s">
        <v>1472</v>
      </c>
      <c r="F710" s="120" t="s">
        <v>1473</v>
      </c>
      <c r="G710" s="58" t="s">
        <v>529</v>
      </c>
      <c r="H710" s="58" t="s">
        <v>528</v>
      </c>
      <c r="I710" s="69">
        <v>44729</v>
      </c>
      <c r="J710" s="69">
        <v>44804</v>
      </c>
      <c r="K710" s="162" t="s">
        <v>44</v>
      </c>
      <c r="L710" s="21" t="s">
        <v>4020</v>
      </c>
      <c r="M710" s="220" t="str">
        <f t="shared" ca="1" si="23"/>
        <v>Tilgjengelig</v>
      </c>
      <c r="N710" s="22" t="s">
        <v>4025</v>
      </c>
    </row>
    <row r="711" spans="1:14" ht="30" x14ac:dyDescent="0.25">
      <c r="A711" s="69">
        <v>44734</v>
      </c>
      <c r="B711" s="58" t="s">
        <v>4493</v>
      </c>
      <c r="C711" s="58" t="s">
        <v>1466</v>
      </c>
      <c r="D711" s="58" t="s">
        <v>1467</v>
      </c>
      <c r="E711" s="72" t="s">
        <v>1468</v>
      </c>
      <c r="F711" s="120" t="s">
        <v>1469</v>
      </c>
      <c r="G711" s="58" t="s">
        <v>529</v>
      </c>
      <c r="H711" s="58" t="s">
        <v>1050</v>
      </c>
      <c r="I711" s="69">
        <v>44729</v>
      </c>
      <c r="J711" s="69">
        <v>44824</v>
      </c>
      <c r="K711" s="162" t="s">
        <v>512</v>
      </c>
      <c r="L711" s="22"/>
      <c r="M711" s="220" t="str">
        <f t="shared" ca="1" si="23"/>
        <v>Tilgjengelig</v>
      </c>
      <c r="N711" s="63" t="s">
        <v>3030</v>
      </c>
    </row>
    <row r="712" spans="1:14" ht="120" x14ac:dyDescent="0.25">
      <c r="A712" s="69">
        <v>44734</v>
      </c>
      <c r="B712" s="58" t="s">
        <v>5010</v>
      </c>
      <c r="C712" s="58" t="s">
        <v>1557</v>
      </c>
      <c r="D712" s="58" t="s">
        <v>3826</v>
      </c>
      <c r="E712" s="72" t="s">
        <v>3827</v>
      </c>
      <c r="F712" s="120" t="s">
        <v>1560</v>
      </c>
      <c r="G712" s="58" t="s">
        <v>62</v>
      </c>
      <c r="H712" s="58" t="s">
        <v>216</v>
      </c>
      <c r="I712" s="69">
        <v>44767</v>
      </c>
      <c r="J712" s="69">
        <v>44866</v>
      </c>
      <c r="K712" s="162" t="s">
        <v>512</v>
      </c>
      <c r="L712" s="22"/>
      <c r="M712" s="220" t="str">
        <f t="shared" ca="1" si="23"/>
        <v>Tilgjengelig</v>
      </c>
      <c r="N712" s="58" t="s">
        <v>5011</v>
      </c>
    </row>
    <row r="713" spans="1:14" ht="30" x14ac:dyDescent="0.25">
      <c r="A713" s="69">
        <v>44734</v>
      </c>
      <c r="B713" s="58" t="s">
        <v>5126</v>
      </c>
      <c r="C713" s="58" t="s">
        <v>3842</v>
      </c>
      <c r="D713" s="58" t="s">
        <v>3843</v>
      </c>
      <c r="E713" s="72" t="s">
        <v>3844</v>
      </c>
      <c r="F713" s="120" t="s">
        <v>3845</v>
      </c>
      <c r="G713" s="58" t="s">
        <v>3846</v>
      </c>
      <c r="H713" s="58" t="s">
        <v>71</v>
      </c>
      <c r="I713" s="69">
        <v>44805</v>
      </c>
      <c r="J713" s="69">
        <v>45016</v>
      </c>
      <c r="K713" s="104" t="s">
        <v>39</v>
      </c>
      <c r="L713" s="22"/>
      <c r="M713" s="220" t="str">
        <f t="shared" ca="1" si="23"/>
        <v>Pågående mangel, med alternativer</v>
      </c>
      <c r="N713" s="58" t="s">
        <v>1674</v>
      </c>
    </row>
    <row r="714" spans="1:14" ht="165" x14ac:dyDescent="0.25">
      <c r="A714" s="69">
        <v>44733</v>
      </c>
      <c r="B714" s="69">
        <v>44789</v>
      </c>
      <c r="C714" s="58" t="s">
        <v>1218</v>
      </c>
      <c r="D714" s="58" t="s">
        <v>3822</v>
      </c>
      <c r="E714" s="58">
        <v>436468</v>
      </c>
      <c r="F714" s="58" t="s">
        <v>38</v>
      </c>
      <c r="G714" s="58" t="s">
        <v>364</v>
      </c>
      <c r="H714" s="58" t="s">
        <v>898</v>
      </c>
      <c r="I714" s="69">
        <v>44728</v>
      </c>
      <c r="J714" s="69">
        <v>44791</v>
      </c>
      <c r="K714" s="104" t="s">
        <v>39</v>
      </c>
      <c r="L714" s="22"/>
      <c r="M714" s="220" t="str">
        <f t="shared" ca="1" si="23"/>
        <v>Tilgjengelig</v>
      </c>
      <c r="N714" s="58" t="s">
        <v>4381</v>
      </c>
    </row>
    <row r="715" spans="1:14" ht="30" x14ac:dyDescent="0.25">
      <c r="A715" s="69">
        <v>44733</v>
      </c>
      <c r="B715" s="58"/>
      <c r="C715" s="58" t="s">
        <v>3805</v>
      </c>
      <c r="D715" s="58" t="s">
        <v>3806</v>
      </c>
      <c r="E715" s="72" t="s">
        <v>3807</v>
      </c>
      <c r="F715" s="120" t="s">
        <v>3808</v>
      </c>
      <c r="G715" s="58" t="s">
        <v>3809</v>
      </c>
      <c r="H715" s="58" t="s">
        <v>71</v>
      </c>
      <c r="I715" s="69">
        <v>44733</v>
      </c>
      <c r="J715" s="69">
        <v>44916</v>
      </c>
      <c r="K715" s="162" t="s">
        <v>45</v>
      </c>
      <c r="L715" s="22"/>
      <c r="M715" s="215" t="str">
        <f ca="1">IF(AND(J715&gt;TODAY(),I715&lt;=TODAY()),"Pågående mangel, annen behandling nødvendig","Tilgjengelig")</f>
        <v>Tilgjengelig</v>
      </c>
      <c r="N715" s="22"/>
    </row>
    <row r="716" spans="1:14" ht="30" x14ac:dyDescent="0.25">
      <c r="A716" s="69">
        <v>44733</v>
      </c>
      <c r="B716" s="58"/>
      <c r="C716" s="58" t="s">
        <v>143</v>
      </c>
      <c r="D716" s="58" t="s">
        <v>3810</v>
      </c>
      <c r="E716" s="72" t="s">
        <v>3811</v>
      </c>
      <c r="F716" s="120" t="s">
        <v>2651</v>
      </c>
      <c r="G716" s="58" t="s">
        <v>3812</v>
      </c>
      <c r="H716" s="58" t="s">
        <v>72</v>
      </c>
      <c r="I716" s="69">
        <v>44732</v>
      </c>
      <c r="J716" s="69">
        <v>44926</v>
      </c>
      <c r="K716" s="162" t="s">
        <v>39</v>
      </c>
      <c r="L716" s="22"/>
      <c r="M716" s="220" t="str">
        <f t="shared" ref="M716:M733" ca="1" si="24">IF(AND(J716&gt;TODAY(),I716&lt;=TODAY()),"Pågående mangel, med alternativer","Tilgjengelig")</f>
        <v>Tilgjengelig</v>
      </c>
      <c r="N716" s="63"/>
    </row>
    <row r="717" spans="1:14" ht="30" x14ac:dyDescent="0.25">
      <c r="A717" s="69">
        <v>44733</v>
      </c>
      <c r="B717" s="58"/>
      <c r="C717" s="58" t="s">
        <v>143</v>
      </c>
      <c r="D717" s="58" t="s">
        <v>3813</v>
      </c>
      <c r="E717" s="72" t="s">
        <v>3814</v>
      </c>
      <c r="F717" s="120" t="s">
        <v>2651</v>
      </c>
      <c r="G717" s="58" t="s">
        <v>3812</v>
      </c>
      <c r="H717" s="58" t="s">
        <v>72</v>
      </c>
      <c r="I717" s="69">
        <v>44732</v>
      </c>
      <c r="J717" s="69">
        <v>44926</v>
      </c>
      <c r="K717" s="162" t="s">
        <v>39</v>
      </c>
      <c r="L717" s="22"/>
      <c r="M717" s="220" t="str">
        <f t="shared" ca="1" si="24"/>
        <v>Tilgjengelig</v>
      </c>
      <c r="N717" s="58"/>
    </row>
    <row r="718" spans="1:14" ht="45" x14ac:dyDescent="0.25">
      <c r="A718" s="69">
        <v>44732</v>
      </c>
      <c r="B718" s="58"/>
      <c r="C718" s="58" t="s">
        <v>3795</v>
      </c>
      <c r="D718" s="58" t="s">
        <v>3796</v>
      </c>
      <c r="E718" s="72" t="s">
        <v>3797</v>
      </c>
      <c r="F718" s="120" t="s">
        <v>3798</v>
      </c>
      <c r="G718" s="58" t="s">
        <v>371</v>
      </c>
      <c r="H718" s="58" t="s">
        <v>72</v>
      </c>
      <c r="I718" s="69">
        <v>44682</v>
      </c>
      <c r="J718" s="69">
        <v>44743</v>
      </c>
      <c r="K718" s="162" t="s">
        <v>512</v>
      </c>
      <c r="L718" s="22"/>
      <c r="M718" s="220" t="str">
        <f t="shared" ca="1" si="24"/>
        <v>Tilgjengelig</v>
      </c>
      <c r="N718" s="58"/>
    </row>
    <row r="719" spans="1:14" ht="45" x14ac:dyDescent="0.25">
      <c r="A719" s="69">
        <v>44732</v>
      </c>
      <c r="B719" s="58"/>
      <c r="C719" s="58" t="s">
        <v>3791</v>
      </c>
      <c r="D719" s="58" t="s">
        <v>3792</v>
      </c>
      <c r="E719" s="72" t="s">
        <v>3793</v>
      </c>
      <c r="F719" s="120" t="s">
        <v>3794</v>
      </c>
      <c r="G719" s="58" t="s">
        <v>371</v>
      </c>
      <c r="H719" s="58" t="s">
        <v>72</v>
      </c>
      <c r="I719" s="69">
        <v>44713</v>
      </c>
      <c r="J719" s="69">
        <v>44849</v>
      </c>
      <c r="K719" s="162" t="s">
        <v>44</v>
      </c>
      <c r="L719" s="22"/>
      <c r="M719" s="220" t="str">
        <f t="shared" ca="1" si="24"/>
        <v>Tilgjengelig</v>
      </c>
      <c r="N719" s="22" t="s">
        <v>4152</v>
      </c>
    </row>
    <row r="720" spans="1:14" ht="30" x14ac:dyDescent="0.25">
      <c r="A720" s="69">
        <v>44732</v>
      </c>
      <c r="B720" s="58"/>
      <c r="C720" s="58" t="s">
        <v>3787</v>
      </c>
      <c r="D720" s="58" t="s">
        <v>3788</v>
      </c>
      <c r="E720" s="72" t="s">
        <v>3789</v>
      </c>
      <c r="F720" s="120" t="s">
        <v>3790</v>
      </c>
      <c r="G720" s="58" t="s">
        <v>3564</v>
      </c>
      <c r="H720" s="58" t="s">
        <v>72</v>
      </c>
      <c r="I720" s="69">
        <v>44743</v>
      </c>
      <c r="J720" s="69">
        <v>44773</v>
      </c>
      <c r="K720" s="162" t="s">
        <v>512</v>
      </c>
      <c r="L720" s="22"/>
      <c r="M720" s="220" t="str">
        <f t="shared" ca="1" si="24"/>
        <v>Tilgjengelig</v>
      </c>
      <c r="N720" s="63"/>
    </row>
    <row r="721" spans="1:14" ht="30" x14ac:dyDescent="0.25">
      <c r="A721" s="69">
        <v>44732</v>
      </c>
      <c r="B721" s="58"/>
      <c r="C721" s="58" t="s">
        <v>3135</v>
      </c>
      <c r="D721" s="58" t="s">
        <v>3136</v>
      </c>
      <c r="E721" s="72" t="s">
        <v>3137</v>
      </c>
      <c r="F721" s="120" t="s">
        <v>3138</v>
      </c>
      <c r="G721" s="58" t="s">
        <v>371</v>
      </c>
      <c r="H721" s="58" t="s">
        <v>72</v>
      </c>
      <c r="I721" s="69">
        <v>44713</v>
      </c>
      <c r="J721" s="69">
        <v>44743</v>
      </c>
      <c r="K721" s="162" t="s">
        <v>512</v>
      </c>
      <c r="L721" s="22"/>
      <c r="M721" s="220" t="str">
        <f t="shared" ca="1" si="24"/>
        <v>Tilgjengelig</v>
      </c>
      <c r="N721" s="58"/>
    </row>
    <row r="722" spans="1:14" ht="45" x14ac:dyDescent="0.25">
      <c r="A722" s="69">
        <v>44732</v>
      </c>
      <c r="B722" s="58" t="s">
        <v>4250</v>
      </c>
      <c r="C722" s="58" t="s">
        <v>3769</v>
      </c>
      <c r="D722" s="58" t="s">
        <v>3770</v>
      </c>
      <c r="E722" s="72" t="s">
        <v>3771</v>
      </c>
      <c r="F722" s="120" t="s">
        <v>3772</v>
      </c>
      <c r="G722" s="58" t="s">
        <v>2642</v>
      </c>
      <c r="H722" s="58" t="s">
        <v>991</v>
      </c>
      <c r="I722" s="69">
        <v>44699</v>
      </c>
      <c r="J722" s="69">
        <v>44771</v>
      </c>
      <c r="K722" s="162" t="s">
        <v>39</v>
      </c>
      <c r="L722" s="22"/>
      <c r="M722" s="220" t="str">
        <f t="shared" ca="1" si="24"/>
        <v>Tilgjengelig</v>
      </c>
      <c r="N722" s="58" t="s">
        <v>3910</v>
      </c>
    </row>
    <row r="723" spans="1:14" ht="60" x14ac:dyDescent="0.25">
      <c r="A723" s="69">
        <v>44732</v>
      </c>
      <c r="B723" s="58"/>
      <c r="C723" s="58" t="s">
        <v>3783</v>
      </c>
      <c r="D723" s="58" t="s">
        <v>3784</v>
      </c>
      <c r="E723" s="72" t="s">
        <v>3785</v>
      </c>
      <c r="F723" s="120" t="s">
        <v>3786</v>
      </c>
      <c r="G723" s="58" t="s">
        <v>371</v>
      </c>
      <c r="H723" s="58" t="s">
        <v>72</v>
      </c>
      <c r="I723" s="69">
        <v>44762</v>
      </c>
      <c r="J723" s="69">
        <v>44805</v>
      </c>
      <c r="K723" s="162" t="s">
        <v>522</v>
      </c>
      <c r="L723" s="22"/>
      <c r="M723" s="220" t="str">
        <f t="shared" ca="1" si="24"/>
        <v>Tilgjengelig</v>
      </c>
      <c r="N723" s="58"/>
    </row>
    <row r="724" spans="1:14" ht="30" x14ac:dyDescent="0.25">
      <c r="A724" s="69">
        <v>44732</v>
      </c>
      <c r="B724" s="58" t="s">
        <v>4331</v>
      </c>
      <c r="C724" s="58" t="s">
        <v>3777</v>
      </c>
      <c r="D724" s="58" t="s">
        <v>3778</v>
      </c>
      <c r="E724" s="72" t="s">
        <v>3779</v>
      </c>
      <c r="F724" s="120" t="s">
        <v>3780</v>
      </c>
      <c r="G724" s="58" t="s">
        <v>371</v>
      </c>
      <c r="H724" s="58" t="s">
        <v>72</v>
      </c>
      <c r="I724" s="69">
        <v>44762</v>
      </c>
      <c r="J724" s="69">
        <v>44835</v>
      </c>
      <c r="K724" s="162" t="s">
        <v>512</v>
      </c>
      <c r="L724" s="22"/>
      <c r="M724" s="220" t="str">
        <f t="shared" ca="1" si="24"/>
        <v>Tilgjengelig</v>
      </c>
      <c r="N724" s="58" t="s">
        <v>3030</v>
      </c>
    </row>
    <row r="725" spans="1:14" ht="30" x14ac:dyDescent="0.25">
      <c r="A725" s="69">
        <v>44732</v>
      </c>
      <c r="B725" s="58"/>
      <c r="C725" s="58" t="s">
        <v>2601</v>
      </c>
      <c r="D725" s="58" t="s">
        <v>2882</v>
      </c>
      <c r="E725" s="72" t="s">
        <v>2883</v>
      </c>
      <c r="F725" s="120" t="s">
        <v>2884</v>
      </c>
      <c r="G725" s="58" t="s">
        <v>371</v>
      </c>
      <c r="H725" s="58" t="s">
        <v>72</v>
      </c>
      <c r="I725" s="69">
        <v>44731</v>
      </c>
      <c r="J725" s="69">
        <v>44757</v>
      </c>
      <c r="K725" s="162" t="s">
        <v>39</v>
      </c>
      <c r="L725" s="22"/>
      <c r="M725" s="220" t="str">
        <f t="shared" ca="1" si="24"/>
        <v>Tilgjengelig</v>
      </c>
      <c r="N725" s="58"/>
    </row>
    <row r="726" spans="1:14" ht="45" x14ac:dyDescent="0.25">
      <c r="A726" s="69">
        <v>44732</v>
      </c>
      <c r="B726" s="58"/>
      <c r="C726" s="58" t="s">
        <v>3799</v>
      </c>
      <c r="D726" s="58" t="s">
        <v>3800</v>
      </c>
      <c r="E726" s="72" t="s">
        <v>3801</v>
      </c>
      <c r="F726" s="120" t="s">
        <v>3802</v>
      </c>
      <c r="G726" s="58" t="s">
        <v>2454</v>
      </c>
      <c r="H726" s="58" t="s">
        <v>223</v>
      </c>
      <c r="I726" s="69">
        <v>44682</v>
      </c>
      <c r="J726" s="69">
        <v>44774</v>
      </c>
      <c r="K726" s="162" t="s">
        <v>45</v>
      </c>
      <c r="L726" s="21" t="s">
        <v>1104</v>
      </c>
      <c r="M726" s="220" t="str">
        <f t="shared" ca="1" si="24"/>
        <v>Tilgjengelig</v>
      </c>
      <c r="N726" s="58"/>
    </row>
    <row r="727" spans="1:14" ht="45" x14ac:dyDescent="0.25">
      <c r="A727" s="69">
        <v>44732</v>
      </c>
      <c r="B727" s="58"/>
      <c r="C727" s="58" t="s">
        <v>3799</v>
      </c>
      <c r="D727" s="58" t="s">
        <v>3800</v>
      </c>
      <c r="E727" s="72" t="s">
        <v>3803</v>
      </c>
      <c r="F727" s="120" t="s">
        <v>3802</v>
      </c>
      <c r="G727" s="58" t="s">
        <v>2454</v>
      </c>
      <c r="H727" s="58" t="s">
        <v>223</v>
      </c>
      <c r="I727" s="69">
        <v>44718</v>
      </c>
      <c r="J727" s="69">
        <v>44774</v>
      </c>
      <c r="K727" s="162" t="s">
        <v>45</v>
      </c>
      <c r="L727" s="21" t="s">
        <v>1104</v>
      </c>
      <c r="M727" s="220" t="str">
        <f t="shared" ca="1" si="24"/>
        <v>Tilgjengelig</v>
      </c>
      <c r="N727" s="58"/>
    </row>
    <row r="728" spans="1:14" ht="45" x14ac:dyDescent="0.25">
      <c r="A728" s="69">
        <v>44732</v>
      </c>
      <c r="B728" s="58"/>
      <c r="C728" s="58" t="s">
        <v>3773</v>
      </c>
      <c r="D728" s="58" t="s">
        <v>3774</v>
      </c>
      <c r="E728" s="72" t="s">
        <v>3775</v>
      </c>
      <c r="F728" s="120" t="s">
        <v>3776</v>
      </c>
      <c r="G728" s="58" t="s">
        <v>3564</v>
      </c>
      <c r="H728" s="58" t="s">
        <v>72</v>
      </c>
      <c r="I728" s="69">
        <v>44713</v>
      </c>
      <c r="J728" s="69">
        <v>44773</v>
      </c>
      <c r="K728" s="162" t="s">
        <v>199</v>
      </c>
      <c r="L728" s="22"/>
      <c r="M728" s="220" t="str">
        <f t="shared" ca="1" si="24"/>
        <v>Tilgjengelig</v>
      </c>
      <c r="N728" s="58"/>
    </row>
    <row r="729" spans="1:14" ht="60" x14ac:dyDescent="0.25">
      <c r="A729" s="69">
        <v>44732</v>
      </c>
      <c r="B729" s="58"/>
      <c r="C729" s="58" t="s">
        <v>162</v>
      </c>
      <c r="D729" s="58" t="s">
        <v>3767</v>
      </c>
      <c r="E729" s="72" t="s">
        <v>3768</v>
      </c>
      <c r="F729" s="120" t="s">
        <v>1319</v>
      </c>
      <c r="G729" s="58" t="s">
        <v>371</v>
      </c>
      <c r="H729" s="58" t="s">
        <v>72</v>
      </c>
      <c r="I729" s="69">
        <v>44713</v>
      </c>
      <c r="J729" s="69">
        <v>44762</v>
      </c>
      <c r="K729" s="162" t="s">
        <v>522</v>
      </c>
      <c r="L729" s="22"/>
      <c r="M729" s="220" t="str">
        <f t="shared" ca="1" si="24"/>
        <v>Tilgjengelig</v>
      </c>
      <c r="N729" s="22"/>
    </row>
    <row r="730" spans="1:14" ht="30" x14ac:dyDescent="0.25">
      <c r="A730" s="69">
        <v>44732</v>
      </c>
      <c r="B730" s="58" t="s">
        <v>4582</v>
      </c>
      <c r="C730" s="58" t="s">
        <v>2131</v>
      </c>
      <c r="D730" s="58" t="s">
        <v>3765</v>
      </c>
      <c r="E730" s="72" t="s">
        <v>3766</v>
      </c>
      <c r="F730" s="120" t="s">
        <v>2134</v>
      </c>
      <c r="G730" s="58" t="s">
        <v>3564</v>
      </c>
      <c r="H730" s="58" t="s">
        <v>72</v>
      </c>
      <c r="I730" s="69">
        <v>44713</v>
      </c>
      <c r="J730" s="69">
        <v>44880</v>
      </c>
      <c r="K730" s="162" t="s">
        <v>39</v>
      </c>
      <c r="L730" s="22"/>
      <c r="M730" s="220" t="str">
        <f t="shared" ca="1" si="24"/>
        <v>Tilgjengelig</v>
      </c>
      <c r="N730" s="63" t="s">
        <v>4583</v>
      </c>
    </row>
    <row r="731" spans="1:14" ht="330" x14ac:dyDescent="0.25">
      <c r="A731" s="69">
        <v>44728</v>
      </c>
      <c r="B731" s="58" t="s">
        <v>5034</v>
      </c>
      <c r="C731" s="58" t="s">
        <v>3751</v>
      </c>
      <c r="D731" s="58" t="s">
        <v>3752</v>
      </c>
      <c r="E731" s="72" t="s">
        <v>3753</v>
      </c>
      <c r="F731" s="120" t="s">
        <v>3754</v>
      </c>
      <c r="G731" s="58" t="s">
        <v>3755</v>
      </c>
      <c r="H731" s="58" t="s">
        <v>223</v>
      </c>
      <c r="I731" s="69">
        <v>44806</v>
      </c>
      <c r="J731" s="69">
        <v>44852</v>
      </c>
      <c r="K731" s="162" t="s">
        <v>45</v>
      </c>
      <c r="L731" s="21" t="s">
        <v>3761</v>
      </c>
      <c r="M731" s="220" t="str">
        <f t="shared" ca="1" si="24"/>
        <v>Tilgjengelig</v>
      </c>
      <c r="N731" s="58" t="s">
        <v>5035</v>
      </c>
    </row>
    <row r="732" spans="1:14" ht="60" x14ac:dyDescent="0.25">
      <c r="A732" s="69">
        <v>44728</v>
      </c>
      <c r="B732" s="69">
        <v>44729</v>
      </c>
      <c r="C732" s="58" t="s">
        <v>3751</v>
      </c>
      <c r="D732" s="58" t="s">
        <v>3756</v>
      </c>
      <c r="E732" s="72" t="s">
        <v>3757</v>
      </c>
      <c r="F732" s="120" t="s">
        <v>3754</v>
      </c>
      <c r="G732" s="58" t="s">
        <v>3755</v>
      </c>
      <c r="H732" s="58" t="s">
        <v>223</v>
      </c>
      <c r="I732" s="69">
        <v>44736</v>
      </c>
      <c r="J732" s="69">
        <v>44753</v>
      </c>
      <c r="K732" s="162" t="s">
        <v>45</v>
      </c>
      <c r="L732" s="21" t="s">
        <v>3761</v>
      </c>
      <c r="M732" s="220" t="str">
        <f t="shared" ca="1" si="24"/>
        <v>Tilgjengelig</v>
      </c>
      <c r="N732" s="58" t="s">
        <v>3764</v>
      </c>
    </row>
    <row r="733" spans="1:14" ht="60" x14ac:dyDescent="0.25">
      <c r="A733" s="69">
        <v>44728</v>
      </c>
      <c r="B733" s="58"/>
      <c r="C733" s="58" t="s">
        <v>3739</v>
      </c>
      <c r="D733" s="58" t="s">
        <v>3740</v>
      </c>
      <c r="E733" s="72" t="s">
        <v>3741</v>
      </c>
      <c r="F733" s="120" t="s">
        <v>3742</v>
      </c>
      <c r="G733" s="58" t="s">
        <v>1580</v>
      </c>
      <c r="H733" s="58" t="s">
        <v>216</v>
      </c>
      <c r="I733" s="69">
        <v>44725</v>
      </c>
      <c r="J733" s="69">
        <v>44804</v>
      </c>
      <c r="K733" s="162" t="s">
        <v>522</v>
      </c>
      <c r="L733" s="22"/>
      <c r="M733" s="220" t="str">
        <f t="shared" ca="1" si="24"/>
        <v>Tilgjengelig</v>
      </c>
      <c r="N733" s="22"/>
    </row>
    <row r="734" spans="1:14" ht="30" x14ac:dyDescent="0.25">
      <c r="A734" s="69">
        <v>44728</v>
      </c>
      <c r="B734" s="58"/>
      <c r="C734" s="58" t="s">
        <v>2960</v>
      </c>
      <c r="D734" s="58" t="s">
        <v>3743</v>
      </c>
      <c r="E734" s="72" t="s">
        <v>3744</v>
      </c>
      <c r="F734" s="120" t="s">
        <v>2963</v>
      </c>
      <c r="G734" s="58" t="s">
        <v>282</v>
      </c>
      <c r="H734" s="58" t="s">
        <v>1050</v>
      </c>
      <c r="I734" s="69">
        <v>44733</v>
      </c>
      <c r="J734" s="69">
        <v>44835</v>
      </c>
      <c r="K734" s="162" t="s">
        <v>45</v>
      </c>
      <c r="L734" s="21" t="s">
        <v>4074</v>
      </c>
      <c r="M734" s="216" t="s">
        <v>5356</v>
      </c>
      <c r="N734" s="63"/>
    </row>
    <row r="735" spans="1:14" ht="30" x14ac:dyDescent="0.25">
      <c r="A735" s="69">
        <v>44728</v>
      </c>
      <c r="B735" s="58"/>
      <c r="C735" s="58" t="s">
        <v>126</v>
      </c>
      <c r="D735" s="58" t="s">
        <v>3737</v>
      </c>
      <c r="E735" s="72" t="s">
        <v>3738</v>
      </c>
      <c r="F735" s="120" t="s">
        <v>32</v>
      </c>
      <c r="G735" s="58" t="s">
        <v>372</v>
      </c>
      <c r="H735" s="58" t="s">
        <v>216</v>
      </c>
      <c r="I735" s="69">
        <v>44732</v>
      </c>
      <c r="J735" s="69">
        <v>44764</v>
      </c>
      <c r="K735" s="162" t="s">
        <v>512</v>
      </c>
      <c r="L735" s="22"/>
      <c r="M735" s="220" t="str">
        <f ca="1">IF(AND(J735&gt;TODAY(),I735&lt;=TODAY()),"Pågående mangel, med alternativer","Tilgjengelig")</f>
        <v>Tilgjengelig</v>
      </c>
      <c r="N735" s="58"/>
    </row>
    <row r="736" spans="1:14" ht="60" x14ac:dyDescent="0.25">
      <c r="A736" s="69">
        <v>44728</v>
      </c>
      <c r="B736" s="58" t="s">
        <v>3824</v>
      </c>
      <c r="C736" s="58" t="s">
        <v>3746</v>
      </c>
      <c r="D736" s="58" t="s">
        <v>3747</v>
      </c>
      <c r="E736" s="72" t="s">
        <v>3748</v>
      </c>
      <c r="F736" s="120" t="s">
        <v>3749</v>
      </c>
      <c r="G736" s="58" t="s">
        <v>3750</v>
      </c>
      <c r="H736" s="58" t="s">
        <v>72</v>
      </c>
      <c r="I736" s="69">
        <v>44742</v>
      </c>
      <c r="J736" s="69">
        <v>44772</v>
      </c>
      <c r="K736" s="162" t="s">
        <v>3567</v>
      </c>
      <c r="L736" s="22"/>
      <c r="M736" s="220" t="str">
        <f ca="1">IF(AND(J736&gt;TODAY(),I736&lt;=TODAY()),"Pågående mangel, med alternativer","Tilgjengelig")</f>
        <v>Tilgjengelig</v>
      </c>
      <c r="N736" s="58" t="s">
        <v>3847</v>
      </c>
    </row>
    <row r="737" spans="1:14" ht="60" x14ac:dyDescent="0.25">
      <c r="A737" s="69">
        <v>44728</v>
      </c>
      <c r="B737" s="58"/>
      <c r="C737" s="58" t="s">
        <v>3147</v>
      </c>
      <c r="D737" s="58" t="s">
        <v>3734</v>
      </c>
      <c r="E737" s="72" t="s">
        <v>3735</v>
      </c>
      <c r="F737" s="120" t="s">
        <v>3150</v>
      </c>
      <c r="G737" s="58" t="s">
        <v>372</v>
      </c>
      <c r="H737" s="58" t="s">
        <v>216</v>
      </c>
      <c r="I737" s="69">
        <v>44725</v>
      </c>
      <c r="J737" s="69">
        <v>44771</v>
      </c>
      <c r="K737" s="162" t="s">
        <v>522</v>
      </c>
      <c r="L737" s="22"/>
      <c r="M737" s="220" t="str">
        <f ca="1">IF(AND(J737&gt;TODAY(),I737&lt;=TODAY()),"Pågående mangel, med alternativer","Tilgjengelig")</f>
        <v>Tilgjengelig</v>
      </c>
      <c r="N737" s="58"/>
    </row>
    <row r="738" spans="1:14" ht="30" x14ac:dyDescent="0.25">
      <c r="A738" s="69">
        <v>44727</v>
      </c>
      <c r="B738" s="58"/>
      <c r="C738" s="58" t="s">
        <v>3711</v>
      </c>
      <c r="D738" s="58" t="s">
        <v>3726</v>
      </c>
      <c r="E738" s="72" t="s">
        <v>3727</v>
      </c>
      <c r="F738" s="120" t="s">
        <v>3714</v>
      </c>
      <c r="G738" s="58" t="s">
        <v>3715</v>
      </c>
      <c r="H738" s="58" t="s">
        <v>72</v>
      </c>
      <c r="I738" s="69">
        <v>44732</v>
      </c>
      <c r="J738" s="69">
        <v>44927</v>
      </c>
      <c r="K738" s="162" t="s">
        <v>45</v>
      </c>
      <c r="L738" s="22"/>
      <c r="M738" s="215" t="str">
        <f t="shared" ref="M738:M744" ca="1" si="25">IF(AND(J738&gt;TODAY(),I738&lt;=TODAY()),"Pågående mangel, annen behandling nødvendig","Tilgjengelig")</f>
        <v>Tilgjengelig</v>
      </c>
      <c r="N738" s="58"/>
    </row>
    <row r="739" spans="1:14" ht="30" x14ac:dyDescent="0.25">
      <c r="A739" s="69">
        <v>44727</v>
      </c>
      <c r="B739" s="58"/>
      <c r="C739" s="58" t="s">
        <v>3711</v>
      </c>
      <c r="D739" s="58" t="s">
        <v>3716</v>
      </c>
      <c r="E739" s="72" t="s">
        <v>3717</v>
      </c>
      <c r="F739" s="120" t="s">
        <v>3714</v>
      </c>
      <c r="G739" s="58" t="s">
        <v>3715</v>
      </c>
      <c r="H739" s="58" t="s">
        <v>72</v>
      </c>
      <c r="I739" s="69">
        <v>44732</v>
      </c>
      <c r="J739" s="69">
        <v>44927</v>
      </c>
      <c r="K739" s="162" t="s">
        <v>45</v>
      </c>
      <c r="L739" s="22"/>
      <c r="M739" s="215" t="str">
        <f t="shared" ca="1" si="25"/>
        <v>Tilgjengelig</v>
      </c>
      <c r="N739" s="58"/>
    </row>
    <row r="740" spans="1:14" ht="30" x14ac:dyDescent="0.25">
      <c r="A740" s="69">
        <v>44727</v>
      </c>
      <c r="B740" s="58"/>
      <c r="C740" s="58" t="s">
        <v>3711</v>
      </c>
      <c r="D740" s="58" t="s">
        <v>3720</v>
      </c>
      <c r="E740" s="72" t="s">
        <v>3721</v>
      </c>
      <c r="F740" s="120" t="s">
        <v>3714</v>
      </c>
      <c r="G740" s="58" t="s">
        <v>3715</v>
      </c>
      <c r="H740" s="58" t="s">
        <v>72</v>
      </c>
      <c r="I740" s="69">
        <v>44732</v>
      </c>
      <c r="J740" s="69">
        <v>44927</v>
      </c>
      <c r="K740" s="162" t="s">
        <v>45</v>
      </c>
      <c r="L740" s="22"/>
      <c r="M740" s="215" t="str">
        <f t="shared" ca="1" si="25"/>
        <v>Tilgjengelig</v>
      </c>
      <c r="N740" s="22"/>
    </row>
    <row r="741" spans="1:14" ht="30" x14ac:dyDescent="0.25">
      <c r="A741" s="69">
        <v>44727</v>
      </c>
      <c r="B741" s="58"/>
      <c r="C741" s="58" t="s">
        <v>3711</v>
      </c>
      <c r="D741" s="58" t="s">
        <v>3724</v>
      </c>
      <c r="E741" s="72" t="s">
        <v>3725</v>
      </c>
      <c r="F741" s="120" t="s">
        <v>3714</v>
      </c>
      <c r="G741" s="58" t="s">
        <v>3715</v>
      </c>
      <c r="H741" s="58" t="s">
        <v>72</v>
      </c>
      <c r="I741" s="69">
        <v>44732</v>
      </c>
      <c r="J741" s="69">
        <v>44927</v>
      </c>
      <c r="K741" s="162" t="s">
        <v>45</v>
      </c>
      <c r="L741" s="22"/>
      <c r="M741" s="215" t="str">
        <f t="shared" ca="1" si="25"/>
        <v>Tilgjengelig</v>
      </c>
      <c r="N741" s="63"/>
    </row>
    <row r="742" spans="1:14" ht="30" x14ac:dyDescent="0.25">
      <c r="A742" s="69">
        <v>44727</v>
      </c>
      <c r="B742" s="58"/>
      <c r="C742" s="58" t="s">
        <v>3711</v>
      </c>
      <c r="D742" s="58" t="s">
        <v>3712</v>
      </c>
      <c r="E742" s="72" t="s">
        <v>3713</v>
      </c>
      <c r="F742" s="120" t="s">
        <v>3714</v>
      </c>
      <c r="G742" s="58" t="s">
        <v>3715</v>
      </c>
      <c r="H742" s="58" t="s">
        <v>72</v>
      </c>
      <c r="I742" s="69">
        <v>44732</v>
      </c>
      <c r="J742" s="69">
        <v>44927</v>
      </c>
      <c r="K742" s="162" t="s">
        <v>45</v>
      </c>
      <c r="L742" s="22"/>
      <c r="M742" s="215" t="str">
        <f t="shared" ca="1" si="25"/>
        <v>Tilgjengelig</v>
      </c>
      <c r="N742" s="58"/>
    </row>
    <row r="743" spans="1:14" ht="30" x14ac:dyDescent="0.25">
      <c r="A743" s="69">
        <v>44727</v>
      </c>
      <c r="B743" s="58"/>
      <c r="C743" s="58" t="s">
        <v>3711</v>
      </c>
      <c r="D743" s="58" t="s">
        <v>3718</v>
      </c>
      <c r="E743" s="72" t="s">
        <v>3719</v>
      </c>
      <c r="F743" s="120" t="s">
        <v>3714</v>
      </c>
      <c r="G743" s="58" t="s">
        <v>3715</v>
      </c>
      <c r="H743" s="58" t="s">
        <v>72</v>
      </c>
      <c r="I743" s="69">
        <v>44732</v>
      </c>
      <c r="J743" s="69">
        <v>44927</v>
      </c>
      <c r="K743" s="162" t="s">
        <v>45</v>
      </c>
      <c r="L743" s="22"/>
      <c r="M743" s="215" t="str">
        <f t="shared" ca="1" si="25"/>
        <v>Tilgjengelig</v>
      </c>
      <c r="N743" s="58"/>
    </row>
    <row r="744" spans="1:14" ht="30" x14ac:dyDescent="0.25">
      <c r="A744" s="69">
        <v>44727</v>
      </c>
      <c r="B744" s="58"/>
      <c r="C744" s="58" t="s">
        <v>3711</v>
      </c>
      <c r="D744" s="58" t="s">
        <v>3722</v>
      </c>
      <c r="E744" s="72" t="s">
        <v>3723</v>
      </c>
      <c r="F744" s="120" t="s">
        <v>3714</v>
      </c>
      <c r="G744" s="58" t="s">
        <v>3715</v>
      </c>
      <c r="H744" s="58" t="s">
        <v>72</v>
      </c>
      <c r="I744" s="69">
        <v>44732</v>
      </c>
      <c r="J744" s="69">
        <v>44927</v>
      </c>
      <c r="K744" s="162" t="s">
        <v>45</v>
      </c>
      <c r="L744" s="22"/>
      <c r="M744" s="215" t="str">
        <f t="shared" ca="1" si="25"/>
        <v>Tilgjengelig</v>
      </c>
      <c r="N744" s="58"/>
    </row>
    <row r="745" spans="1:14" ht="30" x14ac:dyDescent="0.25">
      <c r="A745" s="69">
        <v>44727</v>
      </c>
      <c r="B745" s="58"/>
      <c r="C745" s="58" t="s">
        <v>3698</v>
      </c>
      <c r="D745" s="58" t="s">
        <v>3699</v>
      </c>
      <c r="E745" s="72" t="s">
        <v>3700</v>
      </c>
      <c r="F745" s="120" t="s">
        <v>3701</v>
      </c>
      <c r="G745" s="58" t="s">
        <v>3702</v>
      </c>
      <c r="H745" s="58" t="s">
        <v>223</v>
      </c>
      <c r="I745" s="69">
        <v>44725</v>
      </c>
      <c r="J745" s="69">
        <v>44741</v>
      </c>
      <c r="K745" s="162" t="s">
        <v>512</v>
      </c>
      <c r="L745" s="22"/>
      <c r="M745" s="220" t="str">
        <f t="shared" ref="M745:M776" ca="1" si="26">IF(AND(J745&gt;TODAY(),I745&lt;=TODAY()),"Pågående mangel, med alternativer","Tilgjengelig")</f>
        <v>Tilgjengelig</v>
      </c>
      <c r="N745" s="22"/>
    </row>
    <row r="746" spans="1:14" ht="30" x14ac:dyDescent="0.25">
      <c r="A746" s="69">
        <v>44727</v>
      </c>
      <c r="B746" s="69"/>
      <c r="C746" s="58" t="s">
        <v>3007</v>
      </c>
      <c r="D746" s="58" t="s">
        <v>3817</v>
      </c>
      <c r="E746" s="72">
        <v>464797</v>
      </c>
      <c r="F746" s="120" t="s">
        <v>3010</v>
      </c>
      <c r="G746" s="58" t="s">
        <v>3815</v>
      </c>
      <c r="H746" s="58" t="s">
        <v>33</v>
      </c>
      <c r="I746" s="69">
        <v>44727</v>
      </c>
      <c r="J746" s="69">
        <v>44834</v>
      </c>
      <c r="K746" s="162" t="s">
        <v>3816</v>
      </c>
      <c r="L746" s="21"/>
      <c r="M746" s="220" t="str">
        <f t="shared" ca="1" si="26"/>
        <v>Tilgjengelig</v>
      </c>
      <c r="N746" s="63"/>
    </row>
    <row r="747" spans="1:14" ht="30" x14ac:dyDescent="0.25">
      <c r="A747" s="69">
        <v>44727</v>
      </c>
      <c r="B747" s="58"/>
      <c r="C747" s="58" t="s">
        <v>3706</v>
      </c>
      <c r="D747" s="58" t="s">
        <v>3707</v>
      </c>
      <c r="E747" s="72" t="s">
        <v>3708</v>
      </c>
      <c r="F747" s="120" t="s">
        <v>3709</v>
      </c>
      <c r="G747" s="58" t="s">
        <v>594</v>
      </c>
      <c r="H747" s="58" t="s">
        <v>72</v>
      </c>
      <c r="I747" s="69">
        <v>44743</v>
      </c>
      <c r="J747" s="69">
        <v>44866</v>
      </c>
      <c r="K747" s="162" t="s">
        <v>44</v>
      </c>
      <c r="L747" s="22"/>
      <c r="M747" s="220" t="str">
        <f t="shared" ca="1" si="26"/>
        <v>Tilgjengelig</v>
      </c>
      <c r="N747" s="22"/>
    </row>
    <row r="748" spans="1:14" ht="30" x14ac:dyDescent="0.25">
      <c r="A748" s="69">
        <v>44726</v>
      </c>
      <c r="B748" s="58"/>
      <c r="C748" s="58" t="s">
        <v>3677</v>
      </c>
      <c r="D748" s="58" t="s">
        <v>3678</v>
      </c>
      <c r="E748" s="72" t="s">
        <v>3679</v>
      </c>
      <c r="F748" s="120" t="s">
        <v>3680</v>
      </c>
      <c r="G748" s="58" t="s">
        <v>560</v>
      </c>
      <c r="H748" s="58" t="s">
        <v>216</v>
      </c>
      <c r="I748" s="69">
        <v>44718</v>
      </c>
      <c r="J748" s="69">
        <v>44759</v>
      </c>
      <c r="K748" s="162" t="s">
        <v>512</v>
      </c>
      <c r="L748" s="22"/>
      <c r="M748" s="220" t="str">
        <f t="shared" ca="1" si="26"/>
        <v>Tilgjengelig</v>
      </c>
      <c r="N748" s="63"/>
    </row>
    <row r="749" spans="1:14" ht="30" x14ac:dyDescent="0.25">
      <c r="A749" s="69">
        <v>44726</v>
      </c>
      <c r="B749" s="58"/>
      <c r="C749" s="58" t="s">
        <v>3237</v>
      </c>
      <c r="D749" s="58" t="s">
        <v>3674</v>
      </c>
      <c r="E749" s="72" t="s">
        <v>3675</v>
      </c>
      <c r="F749" s="120" t="s">
        <v>3240</v>
      </c>
      <c r="G749" s="58" t="s">
        <v>444</v>
      </c>
      <c r="H749" s="58" t="s">
        <v>72</v>
      </c>
      <c r="I749" s="69">
        <v>44699</v>
      </c>
      <c r="J749" s="69">
        <v>44734</v>
      </c>
      <c r="K749" s="162" t="s">
        <v>512</v>
      </c>
      <c r="L749" s="22"/>
      <c r="M749" s="220" t="str">
        <f t="shared" ca="1" si="26"/>
        <v>Tilgjengelig</v>
      </c>
      <c r="N749" s="58"/>
    </row>
    <row r="750" spans="1:14" ht="30" x14ac:dyDescent="0.25">
      <c r="A750" s="69">
        <v>44726</v>
      </c>
      <c r="B750" s="58" t="s">
        <v>3907</v>
      </c>
      <c r="C750" s="58" t="s">
        <v>3429</v>
      </c>
      <c r="D750" s="58" t="s">
        <v>3430</v>
      </c>
      <c r="E750" s="72" t="s">
        <v>3431</v>
      </c>
      <c r="F750" s="120" t="s">
        <v>3432</v>
      </c>
      <c r="G750" s="58" t="s">
        <v>444</v>
      </c>
      <c r="H750" s="58" t="s">
        <v>220</v>
      </c>
      <c r="I750" s="69">
        <v>44720</v>
      </c>
      <c r="J750" s="69">
        <v>44778</v>
      </c>
      <c r="K750" s="162" t="s">
        <v>39</v>
      </c>
      <c r="L750" s="22"/>
      <c r="M750" s="220" t="str">
        <f t="shared" ca="1" si="26"/>
        <v>Tilgjengelig</v>
      </c>
      <c r="N750" s="58" t="s">
        <v>3921</v>
      </c>
    </row>
    <row r="751" spans="1:14" ht="165" x14ac:dyDescent="0.25">
      <c r="A751" s="69">
        <v>44726</v>
      </c>
      <c r="B751" s="58" t="s">
        <v>5161</v>
      </c>
      <c r="C751" s="58" t="s">
        <v>1610</v>
      </c>
      <c r="D751" s="58" t="s">
        <v>1611</v>
      </c>
      <c r="E751" s="72" t="s">
        <v>1612</v>
      </c>
      <c r="F751" s="120" t="s">
        <v>1613</v>
      </c>
      <c r="G751" s="58" t="s">
        <v>550</v>
      </c>
      <c r="H751" s="58" t="s">
        <v>231</v>
      </c>
      <c r="I751" s="69">
        <v>44732</v>
      </c>
      <c r="J751" s="69">
        <v>44862</v>
      </c>
      <c r="K751" s="162" t="s">
        <v>3572</v>
      </c>
      <c r="L751" s="134" t="s">
        <v>4019</v>
      </c>
      <c r="M751" s="220" t="str">
        <f t="shared" ca="1" si="26"/>
        <v>Tilgjengelig</v>
      </c>
      <c r="N751" s="58" t="s">
        <v>5166</v>
      </c>
    </row>
    <row r="752" spans="1:14" ht="75" x14ac:dyDescent="0.25">
      <c r="A752" s="69">
        <v>44726</v>
      </c>
      <c r="B752" s="58" t="s">
        <v>3485</v>
      </c>
      <c r="C752" s="58" t="s">
        <v>3687</v>
      </c>
      <c r="D752" s="58" t="s">
        <v>3688</v>
      </c>
      <c r="E752" s="72" t="s">
        <v>3689</v>
      </c>
      <c r="F752" s="120" t="s">
        <v>3690</v>
      </c>
      <c r="G752" s="58" t="s">
        <v>461</v>
      </c>
      <c r="H752" s="58" t="s">
        <v>220</v>
      </c>
      <c r="I752" s="69">
        <v>44767</v>
      </c>
      <c r="J752" s="69">
        <v>44830</v>
      </c>
      <c r="K752" s="162" t="s">
        <v>4009</v>
      </c>
      <c r="L752" s="22"/>
      <c r="M752" s="220" t="str">
        <f t="shared" ca="1" si="26"/>
        <v>Tilgjengelig</v>
      </c>
      <c r="N752" s="22" t="s">
        <v>4358</v>
      </c>
    </row>
    <row r="753" spans="1:14" ht="60" x14ac:dyDescent="0.25">
      <c r="A753" s="69">
        <v>44726</v>
      </c>
      <c r="B753" s="58"/>
      <c r="C753" s="58" t="s">
        <v>143</v>
      </c>
      <c r="D753" s="58" t="s">
        <v>2652</v>
      </c>
      <c r="E753" s="72" t="s">
        <v>2653</v>
      </c>
      <c r="F753" s="120" t="s">
        <v>217</v>
      </c>
      <c r="G753" s="58" t="s">
        <v>560</v>
      </c>
      <c r="H753" s="58" t="s">
        <v>216</v>
      </c>
      <c r="I753" s="69">
        <v>44760</v>
      </c>
      <c r="J753" s="69">
        <v>44808</v>
      </c>
      <c r="K753" s="162" t="s">
        <v>3823</v>
      </c>
      <c r="L753" s="22"/>
      <c r="M753" s="220" t="str">
        <f t="shared" ca="1" si="26"/>
        <v>Tilgjengelig</v>
      </c>
      <c r="N753" s="59"/>
    </row>
    <row r="754" spans="1:14" ht="30" x14ac:dyDescent="0.25">
      <c r="A754" s="69">
        <v>44725</v>
      </c>
      <c r="B754" s="58"/>
      <c r="C754" s="58" t="s">
        <v>3656</v>
      </c>
      <c r="D754" s="58" t="s">
        <v>3657</v>
      </c>
      <c r="E754" s="72" t="s">
        <v>3658</v>
      </c>
      <c r="F754" s="120" t="s">
        <v>3659</v>
      </c>
      <c r="G754" s="58" t="s">
        <v>624</v>
      </c>
      <c r="H754" s="58" t="s">
        <v>223</v>
      </c>
      <c r="I754" s="69">
        <v>44504</v>
      </c>
      <c r="J754" s="69">
        <v>44803</v>
      </c>
      <c r="K754" s="162" t="s">
        <v>45</v>
      </c>
      <c r="L754" s="22"/>
      <c r="M754" s="220" t="str">
        <f t="shared" ca="1" si="26"/>
        <v>Tilgjengelig</v>
      </c>
      <c r="N754" s="63"/>
    </row>
    <row r="755" spans="1:14" ht="60" x14ac:dyDescent="0.25">
      <c r="A755" s="69">
        <v>44725</v>
      </c>
      <c r="B755" s="58" t="s">
        <v>3907</v>
      </c>
      <c r="C755" s="58" t="s">
        <v>2869</v>
      </c>
      <c r="D755" s="58" t="s">
        <v>2870</v>
      </c>
      <c r="E755" s="72" t="s">
        <v>3532</v>
      </c>
      <c r="F755" s="120" t="s">
        <v>2872</v>
      </c>
      <c r="G755" s="58" t="s">
        <v>2873</v>
      </c>
      <c r="H755" s="58" t="s">
        <v>898</v>
      </c>
      <c r="I755" s="69">
        <v>44725</v>
      </c>
      <c r="J755" s="69">
        <v>44740</v>
      </c>
      <c r="K755" s="162" t="s">
        <v>44</v>
      </c>
      <c r="L755" s="166" t="s">
        <v>3318</v>
      </c>
      <c r="M755" s="220" t="str">
        <f t="shared" ca="1" si="26"/>
        <v>Tilgjengelig</v>
      </c>
      <c r="N755" s="22" t="s">
        <v>2930</v>
      </c>
    </row>
    <row r="756" spans="1:14" ht="75" x14ac:dyDescent="0.25">
      <c r="A756" s="69">
        <v>44725</v>
      </c>
      <c r="B756" s="58" t="s">
        <v>3653</v>
      </c>
      <c r="C756" s="58" t="s">
        <v>2697</v>
      </c>
      <c r="D756" s="58" t="s">
        <v>3649</v>
      </c>
      <c r="E756" s="72" t="s">
        <v>3650</v>
      </c>
      <c r="F756" s="120" t="s">
        <v>3651</v>
      </c>
      <c r="G756" s="58" t="s">
        <v>3652</v>
      </c>
      <c r="H756" s="58" t="s">
        <v>220</v>
      </c>
      <c r="I756" s="69">
        <v>44721</v>
      </c>
      <c r="J756" s="69">
        <v>44757</v>
      </c>
      <c r="K756" s="162" t="s">
        <v>39</v>
      </c>
      <c r="L756" s="22"/>
      <c r="M756" s="220" t="str">
        <f t="shared" ca="1" si="26"/>
        <v>Tilgjengelig</v>
      </c>
      <c r="N756" s="63" t="s">
        <v>3654</v>
      </c>
    </row>
    <row r="757" spans="1:14" ht="105" x14ac:dyDescent="0.25">
      <c r="A757" s="69">
        <v>44725</v>
      </c>
      <c r="B757" s="58" t="s">
        <v>3804</v>
      </c>
      <c r="C757" s="58" t="s">
        <v>3660</v>
      </c>
      <c r="D757" s="58" t="s">
        <v>3661</v>
      </c>
      <c r="E757" s="72" t="s">
        <v>3662</v>
      </c>
      <c r="F757" s="120" t="s">
        <v>3663</v>
      </c>
      <c r="G757" s="58" t="s">
        <v>3664</v>
      </c>
      <c r="H757" s="58" t="s">
        <v>220</v>
      </c>
      <c r="I757" s="69">
        <v>44722</v>
      </c>
      <c r="J757" s="69">
        <v>44804</v>
      </c>
      <c r="K757" s="162" t="s">
        <v>512</v>
      </c>
      <c r="L757" s="22"/>
      <c r="M757" s="220" t="str">
        <f t="shared" ca="1" si="26"/>
        <v>Tilgjengelig</v>
      </c>
      <c r="N757" s="58" t="s">
        <v>3472</v>
      </c>
    </row>
    <row r="758" spans="1:14" ht="30" x14ac:dyDescent="0.25">
      <c r="A758" s="69">
        <v>44722</v>
      </c>
      <c r="B758" s="58" t="s">
        <v>3731</v>
      </c>
      <c r="C758" s="58" t="s">
        <v>1885</v>
      </c>
      <c r="D758" s="58" t="s">
        <v>3646</v>
      </c>
      <c r="E758" s="72" t="s">
        <v>3647</v>
      </c>
      <c r="F758" s="120" t="s">
        <v>1888</v>
      </c>
      <c r="G758" s="58" t="s">
        <v>372</v>
      </c>
      <c r="H758" s="58" t="s">
        <v>216</v>
      </c>
      <c r="I758" s="69">
        <v>44725</v>
      </c>
      <c r="J758" s="69">
        <v>44804</v>
      </c>
      <c r="K758" s="162" t="s">
        <v>39</v>
      </c>
      <c r="L758" s="22"/>
      <c r="M758" s="220" t="str">
        <f t="shared" ca="1" si="26"/>
        <v>Tilgjengelig</v>
      </c>
      <c r="N758" s="58" t="s">
        <v>2604</v>
      </c>
    </row>
    <row r="759" spans="1:14" ht="45" x14ac:dyDescent="0.25">
      <c r="A759" s="69">
        <v>44722</v>
      </c>
      <c r="B759" s="58"/>
      <c r="C759" s="58" t="s">
        <v>2300</v>
      </c>
      <c r="D759" s="58" t="s">
        <v>3665</v>
      </c>
      <c r="E759" s="72" t="s">
        <v>3666</v>
      </c>
      <c r="F759" s="120" t="s">
        <v>3668</v>
      </c>
      <c r="G759" s="58" t="s">
        <v>3669</v>
      </c>
      <c r="H759" s="58" t="s">
        <v>33</v>
      </c>
      <c r="I759" s="69">
        <v>44715</v>
      </c>
      <c r="J759" s="69">
        <v>44778</v>
      </c>
      <c r="K759" s="162" t="s">
        <v>44</v>
      </c>
      <c r="L759" s="22"/>
      <c r="M759" s="220" t="str">
        <f t="shared" ca="1" si="26"/>
        <v>Tilgjengelig</v>
      </c>
      <c r="N759" s="58"/>
    </row>
    <row r="760" spans="1:14" ht="30" x14ac:dyDescent="0.25">
      <c r="A760" s="69">
        <v>44722</v>
      </c>
      <c r="B760" s="58" t="s">
        <v>4036</v>
      </c>
      <c r="C760" s="58" t="s">
        <v>3247</v>
      </c>
      <c r="D760" s="58" t="s">
        <v>3630</v>
      </c>
      <c r="E760" s="72" t="s">
        <v>3631</v>
      </c>
      <c r="F760" s="120" t="s">
        <v>3250</v>
      </c>
      <c r="G760" s="58" t="s">
        <v>386</v>
      </c>
      <c r="H760" s="58" t="s">
        <v>223</v>
      </c>
      <c r="I760" s="69">
        <v>44720</v>
      </c>
      <c r="J760" s="69">
        <v>44754</v>
      </c>
      <c r="K760" s="162" t="s">
        <v>39</v>
      </c>
      <c r="L760" s="22"/>
      <c r="M760" s="220" t="str">
        <f t="shared" ca="1" si="26"/>
        <v>Tilgjengelig</v>
      </c>
      <c r="N760" s="58" t="s">
        <v>4037</v>
      </c>
    </row>
    <row r="761" spans="1:14" ht="120" x14ac:dyDescent="0.25">
      <c r="A761" s="69">
        <v>44722</v>
      </c>
      <c r="B761" s="58" t="s">
        <v>4436</v>
      </c>
      <c r="C761" s="58" t="s">
        <v>2605</v>
      </c>
      <c r="D761" s="58" t="s">
        <v>3636</v>
      </c>
      <c r="E761" s="72" t="s">
        <v>3637</v>
      </c>
      <c r="F761" s="120" t="s">
        <v>2608</v>
      </c>
      <c r="G761" s="58" t="s">
        <v>386</v>
      </c>
      <c r="H761" s="58" t="s">
        <v>223</v>
      </c>
      <c r="I761" s="69">
        <v>44702</v>
      </c>
      <c r="J761" s="69">
        <v>44820</v>
      </c>
      <c r="K761" s="162" t="s">
        <v>512</v>
      </c>
      <c r="L761" s="22"/>
      <c r="M761" s="220" t="str">
        <f t="shared" ca="1" si="26"/>
        <v>Tilgjengelig</v>
      </c>
      <c r="N761" s="58" t="s">
        <v>4437</v>
      </c>
    </row>
    <row r="762" spans="1:14" ht="30" x14ac:dyDescent="0.25">
      <c r="A762" s="69">
        <v>44722</v>
      </c>
      <c r="B762" s="58"/>
      <c r="C762" s="58" t="s">
        <v>2605</v>
      </c>
      <c r="D762" s="58" t="s">
        <v>3632</v>
      </c>
      <c r="E762" s="72" t="s">
        <v>3633</v>
      </c>
      <c r="F762" s="120" t="s">
        <v>2608</v>
      </c>
      <c r="G762" s="58" t="s">
        <v>386</v>
      </c>
      <c r="H762" s="58" t="s">
        <v>223</v>
      </c>
      <c r="I762" s="69">
        <v>44700</v>
      </c>
      <c r="J762" s="69">
        <v>44742</v>
      </c>
      <c r="K762" s="162" t="s">
        <v>512</v>
      </c>
      <c r="L762" s="22"/>
      <c r="M762" s="220" t="str">
        <f t="shared" ca="1" si="26"/>
        <v>Tilgjengelig</v>
      </c>
      <c r="N762" s="58"/>
    </row>
    <row r="763" spans="1:14" ht="165" x14ac:dyDescent="0.25">
      <c r="A763" s="69">
        <v>44722</v>
      </c>
      <c r="B763" s="58" t="s">
        <v>4779</v>
      </c>
      <c r="C763" s="58" t="s">
        <v>2605</v>
      </c>
      <c r="D763" s="58" t="s">
        <v>3634</v>
      </c>
      <c r="E763" s="72" t="s">
        <v>3635</v>
      </c>
      <c r="F763" s="120" t="s">
        <v>2608</v>
      </c>
      <c r="G763" s="58" t="s">
        <v>386</v>
      </c>
      <c r="H763" s="58" t="s">
        <v>223</v>
      </c>
      <c r="I763" s="69">
        <v>44714</v>
      </c>
      <c r="J763" s="69">
        <v>44855</v>
      </c>
      <c r="K763" s="162" t="s">
        <v>512</v>
      </c>
      <c r="L763" s="22"/>
      <c r="M763" s="220" t="str">
        <f t="shared" ca="1" si="26"/>
        <v>Tilgjengelig</v>
      </c>
      <c r="N763" s="58" t="s">
        <v>4804</v>
      </c>
    </row>
    <row r="764" spans="1:14" ht="60" x14ac:dyDescent="0.25">
      <c r="A764" s="69">
        <v>44722</v>
      </c>
      <c r="B764" s="58"/>
      <c r="C764" s="58" t="s">
        <v>2561</v>
      </c>
      <c r="D764" s="58" t="s">
        <v>2562</v>
      </c>
      <c r="E764" s="72" t="s">
        <v>2563</v>
      </c>
      <c r="F764" s="120" t="s">
        <v>2564</v>
      </c>
      <c r="G764" s="58" t="s">
        <v>2565</v>
      </c>
      <c r="H764" s="58" t="s">
        <v>528</v>
      </c>
      <c r="I764" s="69">
        <v>44722</v>
      </c>
      <c r="J764" s="69">
        <v>44704</v>
      </c>
      <c r="K764" s="162" t="s">
        <v>2629</v>
      </c>
      <c r="L764" s="22"/>
      <c r="M764" s="220" t="str">
        <f t="shared" ca="1" si="26"/>
        <v>Tilgjengelig</v>
      </c>
      <c r="N764" s="58"/>
    </row>
    <row r="765" spans="1:14" ht="60" x14ac:dyDescent="0.25">
      <c r="A765" s="69">
        <v>44722</v>
      </c>
      <c r="B765" s="58" t="s">
        <v>3956</v>
      </c>
      <c r="C765" s="58" t="s">
        <v>138</v>
      </c>
      <c r="D765" s="58" t="s">
        <v>1901</v>
      </c>
      <c r="E765" s="72" t="s">
        <v>1902</v>
      </c>
      <c r="F765" s="120" t="s">
        <v>383</v>
      </c>
      <c r="G765" s="58" t="s">
        <v>372</v>
      </c>
      <c r="H765" s="58" t="s">
        <v>216</v>
      </c>
      <c r="I765" s="69">
        <v>44746</v>
      </c>
      <c r="J765" s="69">
        <v>44771</v>
      </c>
      <c r="K765" s="162" t="s">
        <v>526</v>
      </c>
      <c r="L765" s="158" t="s">
        <v>1382</v>
      </c>
      <c r="M765" s="220" t="str">
        <f t="shared" ca="1" si="26"/>
        <v>Tilgjengelig</v>
      </c>
      <c r="N765" s="58" t="s">
        <v>3223</v>
      </c>
    </row>
    <row r="766" spans="1:14" ht="210" x14ac:dyDescent="0.25">
      <c r="A766" s="69">
        <v>44722</v>
      </c>
      <c r="B766" s="58" t="s">
        <v>5226</v>
      </c>
      <c r="C766" s="58" t="s">
        <v>138</v>
      </c>
      <c r="D766" s="58" t="s">
        <v>520</v>
      </c>
      <c r="E766" s="72" t="s">
        <v>55</v>
      </c>
      <c r="F766" s="120" t="s">
        <v>383</v>
      </c>
      <c r="G766" s="58" t="s">
        <v>372</v>
      </c>
      <c r="H766" s="58" t="s">
        <v>216</v>
      </c>
      <c r="I766" s="69">
        <v>44586</v>
      </c>
      <c r="J766" s="69">
        <v>45077</v>
      </c>
      <c r="K766" s="162" t="s">
        <v>526</v>
      </c>
      <c r="L766" s="158" t="s">
        <v>1382</v>
      </c>
      <c r="M766" s="220" t="str">
        <f t="shared" ca="1" si="26"/>
        <v>Pågående mangel, med alternativer</v>
      </c>
      <c r="N766" s="58" t="s">
        <v>5232</v>
      </c>
    </row>
    <row r="767" spans="1:14" ht="210" x14ac:dyDescent="0.25">
      <c r="A767" s="69">
        <v>44722</v>
      </c>
      <c r="B767" s="58" t="s">
        <v>5226</v>
      </c>
      <c r="C767" s="58" t="s">
        <v>138</v>
      </c>
      <c r="D767" s="58" t="s">
        <v>1903</v>
      </c>
      <c r="E767" s="72" t="s">
        <v>1904</v>
      </c>
      <c r="F767" s="120" t="s">
        <v>383</v>
      </c>
      <c r="G767" s="58" t="s">
        <v>372</v>
      </c>
      <c r="H767" s="58" t="s">
        <v>216</v>
      </c>
      <c r="I767" s="69">
        <v>44725</v>
      </c>
      <c r="J767" s="69">
        <v>45077</v>
      </c>
      <c r="K767" s="162" t="s">
        <v>526</v>
      </c>
      <c r="L767" s="158" t="s">
        <v>1382</v>
      </c>
      <c r="M767" s="220" t="str">
        <f t="shared" ca="1" si="26"/>
        <v>Pågående mangel, med alternativer</v>
      </c>
      <c r="N767" s="58" t="s">
        <v>5232</v>
      </c>
    </row>
    <row r="768" spans="1:14" ht="30" x14ac:dyDescent="0.25">
      <c r="A768" s="69">
        <v>44720</v>
      </c>
      <c r="B768" s="58"/>
      <c r="C768" s="58" t="s">
        <v>3108</v>
      </c>
      <c r="D768" s="58" t="s">
        <v>3109</v>
      </c>
      <c r="E768" s="72" t="s">
        <v>3110</v>
      </c>
      <c r="F768" s="120" t="s">
        <v>3111</v>
      </c>
      <c r="G768" s="58" t="s">
        <v>2740</v>
      </c>
      <c r="H768" s="58" t="s">
        <v>223</v>
      </c>
      <c r="I768" s="69">
        <v>44720</v>
      </c>
      <c r="J768" s="69">
        <v>44743</v>
      </c>
      <c r="K768" s="162" t="s">
        <v>44</v>
      </c>
      <c r="L768" s="22"/>
      <c r="M768" s="220" t="str">
        <f t="shared" ca="1" si="26"/>
        <v>Tilgjengelig</v>
      </c>
      <c r="N768" s="22"/>
    </row>
    <row r="769" spans="1:14" ht="30" x14ac:dyDescent="0.25">
      <c r="A769" s="69">
        <v>44720</v>
      </c>
      <c r="B769" s="58"/>
      <c r="C769" s="58" t="s">
        <v>2534</v>
      </c>
      <c r="D769" s="58" t="s">
        <v>2539</v>
      </c>
      <c r="E769" s="72" t="s">
        <v>2540</v>
      </c>
      <c r="F769" s="120" t="s">
        <v>2537</v>
      </c>
      <c r="G769" s="58" t="s">
        <v>2538</v>
      </c>
      <c r="H769" s="58" t="s">
        <v>216</v>
      </c>
      <c r="I769" s="69">
        <v>44720</v>
      </c>
      <c r="J769" s="69">
        <v>44736</v>
      </c>
      <c r="K769" s="162" t="s">
        <v>39</v>
      </c>
      <c r="L769" s="22"/>
      <c r="M769" s="220" t="str">
        <f t="shared" ca="1" si="26"/>
        <v>Tilgjengelig</v>
      </c>
      <c r="N769" s="63"/>
    </row>
    <row r="770" spans="1:14" ht="60" x14ac:dyDescent="0.25">
      <c r="A770" s="69">
        <v>44720</v>
      </c>
      <c r="B770" s="58"/>
      <c r="C770" s="58" t="s">
        <v>3166</v>
      </c>
      <c r="D770" s="58" t="s">
        <v>3616</v>
      </c>
      <c r="E770" s="72" t="s">
        <v>3617</v>
      </c>
      <c r="F770" s="120" t="s">
        <v>3169</v>
      </c>
      <c r="G770" s="58" t="s">
        <v>2285</v>
      </c>
      <c r="H770" s="58" t="s">
        <v>3622</v>
      </c>
      <c r="I770" s="69">
        <v>44720</v>
      </c>
      <c r="J770" s="69">
        <v>44771</v>
      </c>
      <c r="K770" s="162" t="s">
        <v>3625</v>
      </c>
      <c r="L770" s="21" t="s">
        <v>3624</v>
      </c>
      <c r="M770" s="220" t="str">
        <f t="shared" ca="1" si="26"/>
        <v>Tilgjengelig</v>
      </c>
      <c r="N770" s="22"/>
    </row>
    <row r="771" spans="1:14" ht="30" x14ac:dyDescent="0.25">
      <c r="A771" s="69">
        <v>44720</v>
      </c>
      <c r="B771" s="58"/>
      <c r="C771" s="58" t="s">
        <v>3618</v>
      </c>
      <c r="D771" s="58" t="s">
        <v>3619</v>
      </c>
      <c r="E771" s="72" t="s">
        <v>3620</v>
      </c>
      <c r="F771" s="120" t="s">
        <v>3621</v>
      </c>
      <c r="G771" s="58" t="s">
        <v>282</v>
      </c>
      <c r="H771" s="58" t="s">
        <v>71</v>
      </c>
      <c r="I771" s="69">
        <v>44757</v>
      </c>
      <c r="J771" s="69">
        <v>45292</v>
      </c>
      <c r="K771" s="162" t="s">
        <v>39</v>
      </c>
      <c r="L771" s="22"/>
      <c r="M771" s="220" t="str">
        <f t="shared" ca="1" si="26"/>
        <v>Pågående mangel, med alternativer</v>
      </c>
      <c r="N771" s="59"/>
    </row>
    <row r="772" spans="1:14" ht="300" x14ac:dyDescent="0.25">
      <c r="A772" s="69">
        <v>44719</v>
      </c>
      <c r="B772" s="58" t="s">
        <v>4046</v>
      </c>
      <c r="C772" s="58" t="s">
        <v>3605</v>
      </c>
      <c r="D772" s="58" t="s">
        <v>3606</v>
      </c>
      <c r="E772" s="72" t="s">
        <v>3607</v>
      </c>
      <c r="F772" s="120" t="s">
        <v>3608</v>
      </c>
      <c r="G772" s="58" t="s">
        <v>3443</v>
      </c>
      <c r="H772" s="58" t="s">
        <v>223</v>
      </c>
      <c r="I772" s="69">
        <v>44739</v>
      </c>
      <c r="J772" s="69">
        <v>44763</v>
      </c>
      <c r="K772" s="162" t="s">
        <v>512</v>
      </c>
      <c r="L772" s="22"/>
      <c r="M772" s="220" t="str">
        <f t="shared" ca="1" si="26"/>
        <v>Tilgjengelig</v>
      </c>
      <c r="N772" s="59" t="s">
        <v>4056</v>
      </c>
    </row>
    <row r="773" spans="1:14" ht="30" x14ac:dyDescent="0.25">
      <c r="A773" s="69">
        <v>44719</v>
      </c>
      <c r="B773" s="58" t="s">
        <v>3930</v>
      </c>
      <c r="C773" s="58" t="s">
        <v>3306</v>
      </c>
      <c r="D773" s="58" t="s">
        <v>3307</v>
      </c>
      <c r="E773" s="72" t="s">
        <v>3308</v>
      </c>
      <c r="F773" s="120" t="s">
        <v>3309</v>
      </c>
      <c r="G773" s="58" t="s">
        <v>62</v>
      </c>
      <c r="H773" s="58" t="s">
        <v>220</v>
      </c>
      <c r="I773" s="69">
        <v>44722</v>
      </c>
      <c r="J773" s="69">
        <v>44740</v>
      </c>
      <c r="K773" s="162" t="s">
        <v>512</v>
      </c>
      <c r="L773" s="22"/>
      <c r="M773" s="220" t="str">
        <f t="shared" ca="1" si="26"/>
        <v>Tilgjengelig</v>
      </c>
      <c r="N773" s="63" t="s">
        <v>3933</v>
      </c>
    </row>
    <row r="774" spans="1:14" ht="30" x14ac:dyDescent="0.25">
      <c r="A774" s="69">
        <v>44719</v>
      </c>
      <c r="B774" s="58"/>
      <c r="C774" s="58" t="s">
        <v>1714</v>
      </c>
      <c r="D774" s="58" t="s">
        <v>1715</v>
      </c>
      <c r="E774" s="72" t="s">
        <v>3613</v>
      </c>
      <c r="F774" s="120" t="s">
        <v>1717</v>
      </c>
      <c r="G774" s="58" t="s">
        <v>964</v>
      </c>
      <c r="H774" s="58" t="s">
        <v>2258</v>
      </c>
      <c r="I774" s="69">
        <v>44713</v>
      </c>
      <c r="J774" s="69">
        <v>44760</v>
      </c>
      <c r="K774" s="162" t="s">
        <v>44</v>
      </c>
      <c r="L774" s="148" t="s">
        <v>251</v>
      </c>
      <c r="M774" s="220" t="str">
        <f t="shared" ca="1" si="26"/>
        <v>Tilgjengelig</v>
      </c>
      <c r="N774" s="58"/>
    </row>
    <row r="775" spans="1:14" ht="45" x14ac:dyDescent="0.25">
      <c r="A775" s="69">
        <v>44719</v>
      </c>
      <c r="B775" s="58" t="s">
        <v>4046</v>
      </c>
      <c r="C775" s="58" t="s">
        <v>3609</v>
      </c>
      <c r="D775" s="58" t="s">
        <v>3610</v>
      </c>
      <c r="E775" s="72" t="s">
        <v>3611</v>
      </c>
      <c r="F775" s="120" t="s">
        <v>3612</v>
      </c>
      <c r="G775" s="58" t="s">
        <v>399</v>
      </c>
      <c r="H775" s="58" t="s">
        <v>72</v>
      </c>
      <c r="I775" s="69">
        <v>44835</v>
      </c>
      <c r="J775" s="69">
        <v>44762</v>
      </c>
      <c r="K775" s="162" t="s">
        <v>199</v>
      </c>
      <c r="L775" s="22"/>
      <c r="M775" s="220" t="str">
        <f t="shared" ca="1" si="26"/>
        <v>Tilgjengelig</v>
      </c>
      <c r="N775" s="58" t="s">
        <v>4057</v>
      </c>
    </row>
    <row r="776" spans="1:14" ht="30" x14ac:dyDescent="0.25">
      <c r="A776" s="69">
        <v>44719</v>
      </c>
      <c r="B776" s="58"/>
      <c r="C776" s="58" t="s">
        <v>1790</v>
      </c>
      <c r="D776" s="58" t="s">
        <v>1791</v>
      </c>
      <c r="E776" s="72" t="s">
        <v>1792</v>
      </c>
      <c r="F776" s="120" t="s">
        <v>1793</v>
      </c>
      <c r="G776" s="58" t="s">
        <v>990</v>
      </c>
      <c r="H776" s="58" t="s">
        <v>36</v>
      </c>
      <c r="I776" s="69">
        <v>44719</v>
      </c>
      <c r="J776" s="69">
        <v>44785</v>
      </c>
      <c r="K776" s="162" t="s">
        <v>44</v>
      </c>
      <c r="L776" s="148" t="s">
        <v>1860</v>
      </c>
      <c r="M776" s="220" t="str">
        <f t="shared" ca="1" si="26"/>
        <v>Tilgjengelig</v>
      </c>
      <c r="N776" s="58"/>
    </row>
    <row r="777" spans="1:14" ht="165" x14ac:dyDescent="0.25">
      <c r="A777" s="69">
        <v>44719</v>
      </c>
      <c r="B777" s="69">
        <v>44754</v>
      </c>
      <c r="C777" s="58" t="s">
        <v>3693</v>
      </c>
      <c r="D777" s="58" t="s">
        <v>3694</v>
      </c>
      <c r="E777" s="72" t="s">
        <v>3695</v>
      </c>
      <c r="F777" s="120" t="s">
        <v>3696</v>
      </c>
      <c r="G777" s="58" t="s">
        <v>3406</v>
      </c>
      <c r="H777" s="58" t="s">
        <v>223</v>
      </c>
      <c r="I777" s="69">
        <v>44771</v>
      </c>
      <c r="J777" s="69">
        <v>44773</v>
      </c>
      <c r="K777" s="162" t="s">
        <v>512</v>
      </c>
      <c r="L777" s="22"/>
      <c r="M777" s="220" t="str">
        <f t="shared" ref="M777:M804" ca="1" si="27">IF(AND(J777&gt;TODAY(),I777&lt;=TODAY()),"Pågående mangel, med alternativer","Tilgjengelig")</f>
        <v>Tilgjengelig</v>
      </c>
      <c r="N777" s="58" t="s">
        <v>4018</v>
      </c>
    </row>
    <row r="778" spans="1:14" ht="60" x14ac:dyDescent="0.25">
      <c r="A778" s="69">
        <v>44715</v>
      </c>
      <c r="B778" s="58"/>
      <c r="C778" s="58" t="s">
        <v>3597</v>
      </c>
      <c r="D778" s="58" t="s">
        <v>3598</v>
      </c>
      <c r="E778" s="72" t="s">
        <v>3599</v>
      </c>
      <c r="F778" s="120" t="s">
        <v>3600</v>
      </c>
      <c r="G778" s="58" t="s">
        <v>3165</v>
      </c>
      <c r="H778" s="58" t="s">
        <v>220</v>
      </c>
      <c r="I778" s="69">
        <v>44713</v>
      </c>
      <c r="J778" s="69">
        <v>44732</v>
      </c>
      <c r="K778" s="162" t="s">
        <v>45</v>
      </c>
      <c r="L778" s="22"/>
      <c r="M778" s="220" t="str">
        <f t="shared" ca="1" si="27"/>
        <v>Tilgjengelig</v>
      </c>
      <c r="N778" s="58"/>
    </row>
    <row r="779" spans="1:14" ht="30" x14ac:dyDescent="0.25">
      <c r="A779" s="69">
        <v>44715</v>
      </c>
      <c r="B779" s="58"/>
      <c r="C779" s="58" t="s">
        <v>1266</v>
      </c>
      <c r="D779" s="58" t="s">
        <v>3582</v>
      </c>
      <c r="E779" s="72" t="s">
        <v>3583</v>
      </c>
      <c r="F779" s="120" t="s">
        <v>1269</v>
      </c>
      <c r="G779" s="58" t="s">
        <v>3356</v>
      </c>
      <c r="H779" s="58" t="s">
        <v>220</v>
      </c>
      <c r="I779" s="69">
        <v>44692</v>
      </c>
      <c r="J779" s="69">
        <v>44732</v>
      </c>
      <c r="K779" s="104" t="s">
        <v>39</v>
      </c>
      <c r="L779" s="22"/>
      <c r="M779" s="220" t="str">
        <f t="shared" ca="1" si="27"/>
        <v>Tilgjengelig</v>
      </c>
      <c r="N779" s="58"/>
    </row>
    <row r="780" spans="1:14" ht="30" x14ac:dyDescent="0.25">
      <c r="A780" s="69">
        <v>44715</v>
      </c>
      <c r="B780" s="58"/>
      <c r="C780" s="58" t="s">
        <v>3592</v>
      </c>
      <c r="D780" s="58" t="s">
        <v>3593</v>
      </c>
      <c r="E780" s="72" t="s">
        <v>3594</v>
      </c>
      <c r="F780" s="120" t="s">
        <v>3595</v>
      </c>
      <c r="G780" s="58" t="s">
        <v>3596</v>
      </c>
      <c r="H780" s="58" t="s">
        <v>220</v>
      </c>
      <c r="I780" s="69">
        <v>44713</v>
      </c>
      <c r="J780" s="69">
        <v>44733</v>
      </c>
      <c r="K780" s="104" t="s">
        <v>512</v>
      </c>
      <c r="L780" s="22"/>
      <c r="M780" s="220" t="str">
        <f t="shared" ca="1" si="27"/>
        <v>Tilgjengelig</v>
      </c>
      <c r="N780" s="58"/>
    </row>
    <row r="781" spans="1:14" ht="30" x14ac:dyDescent="0.25">
      <c r="A781" s="69">
        <v>44715</v>
      </c>
      <c r="B781" s="58" t="s">
        <v>3956</v>
      </c>
      <c r="C781" s="58" t="s">
        <v>3166</v>
      </c>
      <c r="D781" s="58" t="s">
        <v>3601</v>
      </c>
      <c r="E781" s="72" t="s">
        <v>3602</v>
      </c>
      <c r="F781" s="120" t="s">
        <v>3169</v>
      </c>
      <c r="G781" s="58" t="s">
        <v>529</v>
      </c>
      <c r="H781" s="58" t="s">
        <v>72</v>
      </c>
      <c r="I781" s="69">
        <v>44721</v>
      </c>
      <c r="J781" s="69">
        <v>44753</v>
      </c>
      <c r="K781" s="104" t="s">
        <v>39</v>
      </c>
      <c r="L781" s="21" t="s">
        <v>3624</v>
      </c>
      <c r="M781" s="221" t="str">
        <f t="shared" ca="1" si="27"/>
        <v>Tilgjengelig</v>
      </c>
      <c r="N781" s="22" t="s">
        <v>3921</v>
      </c>
    </row>
    <row r="782" spans="1:14" ht="75" x14ac:dyDescent="0.25">
      <c r="A782" s="69">
        <v>44715</v>
      </c>
      <c r="B782" s="58" t="s">
        <v>4489</v>
      </c>
      <c r="C782" s="58" t="s">
        <v>3588</v>
      </c>
      <c r="D782" s="58" t="s">
        <v>3589</v>
      </c>
      <c r="E782" s="72" t="s">
        <v>3590</v>
      </c>
      <c r="F782" s="120" t="s">
        <v>3591</v>
      </c>
      <c r="G782" s="58" t="s">
        <v>62</v>
      </c>
      <c r="H782" s="58" t="s">
        <v>72</v>
      </c>
      <c r="I782" s="69">
        <v>44725</v>
      </c>
      <c r="J782" s="69">
        <v>44824</v>
      </c>
      <c r="K782" s="104" t="s">
        <v>39</v>
      </c>
      <c r="L782" s="22"/>
      <c r="M782" s="220" t="str">
        <f t="shared" ca="1" si="27"/>
        <v>Tilgjengelig</v>
      </c>
      <c r="N782" s="63" t="s">
        <v>4491</v>
      </c>
    </row>
    <row r="783" spans="1:14" ht="75" x14ac:dyDescent="0.25">
      <c r="A783" s="69">
        <v>44715</v>
      </c>
      <c r="B783" s="58" t="s">
        <v>4590</v>
      </c>
      <c r="C783" s="58" t="s">
        <v>3279</v>
      </c>
      <c r="D783" s="58" t="s">
        <v>3586</v>
      </c>
      <c r="E783" s="72" t="s">
        <v>3587</v>
      </c>
      <c r="F783" s="120" t="s">
        <v>3282</v>
      </c>
      <c r="G783" s="58" t="s">
        <v>3276</v>
      </c>
      <c r="H783" s="58" t="s">
        <v>225</v>
      </c>
      <c r="I783" s="69">
        <v>44746</v>
      </c>
      <c r="J783" s="69">
        <v>44813</v>
      </c>
      <c r="K783" s="162" t="s">
        <v>411</v>
      </c>
      <c r="L783" s="22"/>
      <c r="M783" s="220" t="str">
        <f t="shared" ca="1" si="27"/>
        <v>Tilgjengelig</v>
      </c>
      <c r="N783" s="58" t="s">
        <v>4594</v>
      </c>
    </row>
    <row r="784" spans="1:14" ht="30" x14ac:dyDescent="0.25">
      <c r="A784" s="69">
        <v>44715</v>
      </c>
      <c r="B784" s="58"/>
      <c r="C784" s="58" t="s">
        <v>1825</v>
      </c>
      <c r="D784" s="58" t="s">
        <v>1826</v>
      </c>
      <c r="E784" s="72" t="s">
        <v>1827</v>
      </c>
      <c r="F784" s="120" t="s">
        <v>1828</v>
      </c>
      <c r="G784" s="58" t="s">
        <v>1829</v>
      </c>
      <c r="H784" s="58" t="s">
        <v>72</v>
      </c>
      <c r="I784" s="69">
        <v>44713</v>
      </c>
      <c r="J784" s="69">
        <v>44804</v>
      </c>
      <c r="K784" s="162" t="s">
        <v>44</v>
      </c>
      <c r="L784" s="22"/>
      <c r="M784" s="220" t="str">
        <f t="shared" ca="1" si="27"/>
        <v>Tilgjengelig</v>
      </c>
      <c r="N784" s="58"/>
    </row>
    <row r="785" spans="1:14" ht="30" x14ac:dyDescent="0.25">
      <c r="A785" s="69">
        <v>44715</v>
      </c>
      <c r="B785" s="58"/>
      <c r="C785" s="58" t="s">
        <v>1825</v>
      </c>
      <c r="D785" s="58" t="s">
        <v>1830</v>
      </c>
      <c r="E785" s="72" t="s">
        <v>1831</v>
      </c>
      <c r="F785" s="120" t="s">
        <v>1828</v>
      </c>
      <c r="G785" s="58" t="s">
        <v>1829</v>
      </c>
      <c r="H785" s="58" t="s">
        <v>72</v>
      </c>
      <c r="I785" s="69">
        <v>44713</v>
      </c>
      <c r="J785" s="69">
        <v>44804</v>
      </c>
      <c r="K785" s="162" t="s">
        <v>44</v>
      </c>
      <c r="L785" s="22"/>
      <c r="M785" s="220" t="str">
        <f t="shared" ca="1" si="27"/>
        <v>Tilgjengelig</v>
      </c>
      <c r="N785" s="58"/>
    </row>
    <row r="786" spans="1:14" ht="75" x14ac:dyDescent="0.25">
      <c r="A786" s="69">
        <v>44715</v>
      </c>
      <c r="B786" s="58" t="s">
        <v>4590</v>
      </c>
      <c r="C786" s="58" t="s">
        <v>3279</v>
      </c>
      <c r="D786" s="58" t="s">
        <v>3584</v>
      </c>
      <c r="E786" s="72" t="s">
        <v>3585</v>
      </c>
      <c r="F786" s="120" t="s">
        <v>3282</v>
      </c>
      <c r="G786" s="58" t="s">
        <v>3276</v>
      </c>
      <c r="H786" s="58" t="s">
        <v>225</v>
      </c>
      <c r="I786" s="69">
        <v>44760</v>
      </c>
      <c r="J786" s="69">
        <v>44985</v>
      </c>
      <c r="K786" s="162" t="s">
        <v>411</v>
      </c>
      <c r="L786" s="22"/>
      <c r="M786" s="220" t="str">
        <f t="shared" ca="1" si="27"/>
        <v>Pågående mangel, med alternativer</v>
      </c>
      <c r="N786" s="22" t="s">
        <v>4594</v>
      </c>
    </row>
    <row r="787" spans="1:14" ht="300" x14ac:dyDescent="0.25">
      <c r="A787" s="69">
        <v>44714</v>
      </c>
      <c r="B787" s="58" t="s">
        <v>4366</v>
      </c>
      <c r="C787" s="58" t="s">
        <v>3573</v>
      </c>
      <c r="D787" s="58" t="s">
        <v>3574</v>
      </c>
      <c r="E787" s="72" t="s">
        <v>3575</v>
      </c>
      <c r="F787" s="120" t="s">
        <v>38</v>
      </c>
      <c r="G787" s="58" t="s">
        <v>364</v>
      </c>
      <c r="H787" s="58" t="s">
        <v>220</v>
      </c>
      <c r="I787" s="69">
        <v>44742</v>
      </c>
      <c r="J787" s="69">
        <v>44799</v>
      </c>
      <c r="K787" s="162" t="s">
        <v>39</v>
      </c>
      <c r="L787" s="22"/>
      <c r="M787" s="220" t="str">
        <f t="shared" ca="1" si="27"/>
        <v>Tilgjengelig</v>
      </c>
      <c r="N787" s="63" t="s">
        <v>4369</v>
      </c>
    </row>
    <row r="788" spans="1:14" ht="30" x14ac:dyDescent="0.25">
      <c r="A788" s="69">
        <v>44714</v>
      </c>
      <c r="B788" s="58"/>
      <c r="C788" s="58" t="s">
        <v>1004</v>
      </c>
      <c r="D788" s="58" t="s">
        <v>1005</v>
      </c>
      <c r="E788" s="72" t="s">
        <v>1006</v>
      </c>
      <c r="F788" s="120" t="s">
        <v>1007</v>
      </c>
      <c r="G788" s="58" t="s">
        <v>964</v>
      </c>
      <c r="H788" s="58" t="s">
        <v>2258</v>
      </c>
      <c r="I788" s="69">
        <v>44564</v>
      </c>
      <c r="J788" s="69">
        <v>44742</v>
      </c>
      <c r="K788" s="162" t="s">
        <v>45</v>
      </c>
      <c r="L788" s="22"/>
      <c r="M788" s="220" t="str">
        <f t="shared" ca="1" si="27"/>
        <v>Tilgjengelig</v>
      </c>
      <c r="N788" s="58"/>
    </row>
    <row r="789" spans="1:14" ht="60" x14ac:dyDescent="0.25">
      <c r="A789" s="69">
        <v>44714</v>
      </c>
      <c r="B789" s="58"/>
      <c r="C789" s="58" t="s">
        <v>3576</v>
      </c>
      <c r="D789" s="58" t="s">
        <v>3577</v>
      </c>
      <c r="E789" s="72" t="s">
        <v>3578</v>
      </c>
      <c r="F789" s="120" t="s">
        <v>3579</v>
      </c>
      <c r="G789" s="58" t="s">
        <v>964</v>
      </c>
      <c r="H789" s="58" t="s">
        <v>2258</v>
      </c>
      <c r="I789" s="69">
        <v>44711</v>
      </c>
      <c r="J789" s="69">
        <v>44762</v>
      </c>
      <c r="K789" s="104" t="s">
        <v>4005</v>
      </c>
      <c r="L789" s="22"/>
      <c r="M789" s="220" t="str">
        <f t="shared" ca="1" si="27"/>
        <v>Tilgjengelig</v>
      </c>
      <c r="N789" s="22"/>
    </row>
    <row r="790" spans="1:14" ht="60" x14ac:dyDescent="0.25">
      <c r="A790" s="69">
        <v>44714</v>
      </c>
      <c r="B790" s="58"/>
      <c r="C790" s="58" t="s">
        <v>3576</v>
      </c>
      <c r="D790" s="58" t="s">
        <v>3580</v>
      </c>
      <c r="E790" s="72" t="s">
        <v>3581</v>
      </c>
      <c r="F790" s="120" t="s">
        <v>3579</v>
      </c>
      <c r="G790" s="58" t="s">
        <v>964</v>
      </c>
      <c r="H790" s="58" t="s">
        <v>2258</v>
      </c>
      <c r="I790" s="69">
        <v>44711</v>
      </c>
      <c r="J790" s="69">
        <v>44742</v>
      </c>
      <c r="K790" s="104" t="s">
        <v>4005</v>
      </c>
      <c r="L790" s="22"/>
      <c r="M790" s="220" t="str">
        <f t="shared" ca="1" si="27"/>
        <v>Tilgjengelig</v>
      </c>
      <c r="N790" s="63"/>
    </row>
    <row r="791" spans="1:14" ht="30" x14ac:dyDescent="0.25">
      <c r="A791" s="69">
        <v>44713</v>
      </c>
      <c r="B791" s="58"/>
      <c r="C791" s="58" t="s">
        <v>1292</v>
      </c>
      <c r="D791" s="58" t="s">
        <v>1293</v>
      </c>
      <c r="E791" s="72" t="s">
        <v>1294</v>
      </c>
      <c r="F791" s="120" t="s">
        <v>1295</v>
      </c>
      <c r="G791" s="58" t="s">
        <v>370</v>
      </c>
      <c r="H791" s="58" t="s">
        <v>216</v>
      </c>
      <c r="I791" s="69">
        <v>44697</v>
      </c>
      <c r="J791" s="69">
        <v>44742</v>
      </c>
      <c r="K791" s="162" t="s">
        <v>44</v>
      </c>
      <c r="L791" s="140" t="s">
        <v>4008</v>
      </c>
      <c r="M791" s="220" t="str">
        <f t="shared" ca="1" si="27"/>
        <v>Tilgjengelig</v>
      </c>
      <c r="N791" s="58"/>
    </row>
    <row r="792" spans="1:14" ht="30" x14ac:dyDescent="0.25">
      <c r="A792" s="69">
        <v>44713</v>
      </c>
      <c r="B792" s="58"/>
      <c r="C792" s="58" t="s">
        <v>1292</v>
      </c>
      <c r="D792" s="58" t="s">
        <v>1412</v>
      </c>
      <c r="E792" s="72" t="s">
        <v>1413</v>
      </c>
      <c r="F792" s="120" t="s">
        <v>1295</v>
      </c>
      <c r="G792" s="58" t="s">
        <v>370</v>
      </c>
      <c r="H792" s="58" t="s">
        <v>216</v>
      </c>
      <c r="I792" s="69">
        <v>44676</v>
      </c>
      <c r="J792" s="69">
        <v>44743</v>
      </c>
      <c r="K792" s="162" t="s">
        <v>44</v>
      </c>
      <c r="L792" s="140" t="s">
        <v>4008</v>
      </c>
      <c r="M792" s="220" t="str">
        <f t="shared" ca="1" si="27"/>
        <v>Tilgjengelig</v>
      </c>
      <c r="N792" s="58"/>
    </row>
    <row r="793" spans="1:14" ht="30" x14ac:dyDescent="0.25">
      <c r="A793" s="69">
        <v>44713</v>
      </c>
      <c r="B793" s="58"/>
      <c r="C793" s="58" t="s">
        <v>1496</v>
      </c>
      <c r="D793" s="58" t="s">
        <v>3570</v>
      </c>
      <c r="E793" s="72" t="s">
        <v>3571</v>
      </c>
      <c r="F793" s="120" t="s">
        <v>1499</v>
      </c>
      <c r="G793" s="58" t="s">
        <v>1043</v>
      </c>
      <c r="H793" s="58" t="s">
        <v>528</v>
      </c>
      <c r="I793" s="69">
        <v>44682</v>
      </c>
      <c r="J793" s="69">
        <v>44727</v>
      </c>
      <c r="K793" s="162" t="s">
        <v>512</v>
      </c>
      <c r="L793" s="22"/>
      <c r="M793" s="220" t="str">
        <f t="shared" ca="1" si="27"/>
        <v>Tilgjengelig</v>
      </c>
      <c r="N793" s="22"/>
    </row>
    <row r="794" spans="1:14" ht="30" x14ac:dyDescent="0.25">
      <c r="A794" s="69">
        <v>44713</v>
      </c>
      <c r="B794" s="58"/>
      <c r="C794" s="58" t="s">
        <v>2480</v>
      </c>
      <c r="D794" s="58" t="s">
        <v>2481</v>
      </c>
      <c r="E794" s="72" t="s">
        <v>2482</v>
      </c>
      <c r="F794" s="120" t="s">
        <v>2483</v>
      </c>
      <c r="G794" s="58" t="s">
        <v>1043</v>
      </c>
      <c r="H794" s="58" t="s">
        <v>528</v>
      </c>
      <c r="I794" s="69">
        <v>44616</v>
      </c>
      <c r="J794" s="69">
        <v>44773</v>
      </c>
      <c r="K794" s="162" t="s">
        <v>45</v>
      </c>
      <c r="L794" s="22"/>
      <c r="M794" s="220" t="str">
        <f t="shared" ca="1" si="27"/>
        <v>Tilgjengelig</v>
      </c>
      <c r="N794" s="63"/>
    </row>
    <row r="795" spans="1:14" ht="30" x14ac:dyDescent="0.25">
      <c r="A795" s="69">
        <v>44713</v>
      </c>
      <c r="B795" s="58"/>
      <c r="C795" s="58" t="s">
        <v>2931</v>
      </c>
      <c r="D795" s="58" t="s">
        <v>2932</v>
      </c>
      <c r="E795" s="72" t="s">
        <v>2933</v>
      </c>
      <c r="F795" s="120" t="s">
        <v>2934</v>
      </c>
      <c r="G795" s="58" t="s">
        <v>451</v>
      </c>
      <c r="H795" s="58" t="s">
        <v>528</v>
      </c>
      <c r="I795" s="69">
        <v>44651</v>
      </c>
      <c r="J795" s="69">
        <v>44815</v>
      </c>
      <c r="K795" s="162" t="s">
        <v>39</v>
      </c>
      <c r="L795" s="22"/>
      <c r="M795" s="220" t="str">
        <f t="shared" ca="1" si="27"/>
        <v>Tilgjengelig</v>
      </c>
      <c r="N795" s="58"/>
    </row>
    <row r="796" spans="1:14" ht="30" x14ac:dyDescent="0.25">
      <c r="A796" s="69">
        <v>44713</v>
      </c>
      <c r="B796" s="58"/>
      <c r="C796" s="58" t="s">
        <v>161</v>
      </c>
      <c r="D796" s="58" t="s">
        <v>1491</v>
      </c>
      <c r="E796" s="72" t="s">
        <v>1492</v>
      </c>
      <c r="F796" s="120" t="s">
        <v>1493</v>
      </c>
      <c r="G796" s="58" t="s">
        <v>370</v>
      </c>
      <c r="H796" s="58" t="s">
        <v>216</v>
      </c>
      <c r="I796" s="69">
        <v>44574</v>
      </c>
      <c r="J796" s="69">
        <v>44742</v>
      </c>
      <c r="K796" s="162" t="s">
        <v>39</v>
      </c>
      <c r="L796" s="22"/>
      <c r="M796" s="220" t="str">
        <f t="shared" ca="1" si="27"/>
        <v>Tilgjengelig</v>
      </c>
      <c r="N796" s="58"/>
    </row>
    <row r="797" spans="1:14" ht="60" x14ac:dyDescent="0.25">
      <c r="A797" s="69">
        <v>44713</v>
      </c>
      <c r="B797" s="58"/>
      <c r="C797" s="58" t="s">
        <v>1778</v>
      </c>
      <c r="D797" s="58" t="s">
        <v>1779</v>
      </c>
      <c r="E797" s="72" t="s">
        <v>1780</v>
      </c>
      <c r="F797" s="120" t="s">
        <v>1781</v>
      </c>
      <c r="G797" s="58" t="s">
        <v>1782</v>
      </c>
      <c r="H797" s="58" t="s">
        <v>723</v>
      </c>
      <c r="I797" s="69">
        <v>44713</v>
      </c>
      <c r="J797" s="69">
        <v>44721</v>
      </c>
      <c r="K797" s="162" t="s">
        <v>3572</v>
      </c>
      <c r="L797" s="166" t="s">
        <v>1905</v>
      </c>
      <c r="M797" s="220" t="str">
        <f t="shared" ca="1" si="27"/>
        <v>Tilgjengelig</v>
      </c>
      <c r="N797" s="58"/>
    </row>
    <row r="798" spans="1:14" ht="30" x14ac:dyDescent="0.25">
      <c r="A798" s="69">
        <v>44713</v>
      </c>
      <c r="B798" s="58" t="s">
        <v>3731</v>
      </c>
      <c r="C798" s="58" t="s">
        <v>2461</v>
      </c>
      <c r="D798" s="58" t="s">
        <v>2941</v>
      </c>
      <c r="E798" s="72" t="s">
        <v>2942</v>
      </c>
      <c r="F798" s="120" t="s">
        <v>2464</v>
      </c>
      <c r="G798" s="58" t="s">
        <v>370</v>
      </c>
      <c r="H798" s="58" t="s">
        <v>216</v>
      </c>
      <c r="I798" s="69">
        <v>44655</v>
      </c>
      <c r="J798" s="69">
        <v>44773</v>
      </c>
      <c r="K798" s="162" t="s">
        <v>39</v>
      </c>
      <c r="L798" s="22"/>
      <c r="M798" s="220" t="str">
        <f t="shared" ca="1" si="27"/>
        <v>Tilgjengelig</v>
      </c>
      <c r="N798" s="58" t="s">
        <v>3472</v>
      </c>
    </row>
    <row r="799" spans="1:14" ht="30" x14ac:dyDescent="0.25">
      <c r="A799" s="69">
        <v>44713</v>
      </c>
      <c r="B799" s="58" t="s">
        <v>3628</v>
      </c>
      <c r="C799" s="58" t="s">
        <v>543</v>
      </c>
      <c r="D799" s="58" t="s">
        <v>3568</v>
      </c>
      <c r="E799" s="72" t="s">
        <v>3569</v>
      </c>
      <c r="F799" s="120" t="s">
        <v>544</v>
      </c>
      <c r="G799" s="58" t="s">
        <v>1444</v>
      </c>
      <c r="H799" s="58" t="s">
        <v>216</v>
      </c>
      <c r="I799" s="69">
        <v>44711</v>
      </c>
      <c r="J799" s="69">
        <v>44742</v>
      </c>
      <c r="K799" s="162" t="s">
        <v>512</v>
      </c>
      <c r="L799" s="22"/>
      <c r="M799" s="220" t="str">
        <f t="shared" ca="1" si="27"/>
        <v>Tilgjengelig</v>
      </c>
      <c r="N799" s="58" t="s">
        <v>3644</v>
      </c>
    </row>
    <row r="800" spans="1:14" ht="30" x14ac:dyDescent="0.25">
      <c r="A800" s="69">
        <v>44713</v>
      </c>
      <c r="B800" s="58"/>
      <c r="C800" s="58" t="s">
        <v>142</v>
      </c>
      <c r="D800" s="58" t="s">
        <v>1578</v>
      </c>
      <c r="E800" s="72" t="s">
        <v>1579</v>
      </c>
      <c r="F800" s="120" t="s">
        <v>75</v>
      </c>
      <c r="G800" s="58" t="s">
        <v>1580</v>
      </c>
      <c r="H800" s="58" t="s">
        <v>216</v>
      </c>
      <c r="I800" s="69">
        <v>44704</v>
      </c>
      <c r="J800" s="69">
        <v>44757</v>
      </c>
      <c r="K800" s="162" t="s">
        <v>512</v>
      </c>
      <c r="L800" s="22"/>
      <c r="M800" s="220" t="str">
        <f t="shared" ca="1" si="27"/>
        <v>Tilgjengelig</v>
      </c>
      <c r="N800" s="22"/>
    </row>
    <row r="801" spans="1:14" ht="30" x14ac:dyDescent="0.25">
      <c r="A801" s="69">
        <v>44713</v>
      </c>
      <c r="B801" s="58"/>
      <c r="C801" s="58" t="s">
        <v>3147</v>
      </c>
      <c r="D801" s="58" t="s">
        <v>3148</v>
      </c>
      <c r="E801" s="72" t="s">
        <v>3149</v>
      </c>
      <c r="F801" s="120" t="s">
        <v>3150</v>
      </c>
      <c r="G801" s="58" t="s">
        <v>372</v>
      </c>
      <c r="H801" s="58" t="s">
        <v>216</v>
      </c>
      <c r="I801" s="69">
        <v>44676</v>
      </c>
      <c r="J801" s="69">
        <v>44742</v>
      </c>
      <c r="K801" s="162" t="s">
        <v>39</v>
      </c>
      <c r="L801" s="22"/>
      <c r="M801" s="220" t="str">
        <f t="shared" ca="1" si="27"/>
        <v>Tilgjengelig</v>
      </c>
      <c r="N801" s="63"/>
    </row>
    <row r="802" spans="1:14" ht="30" x14ac:dyDescent="0.25">
      <c r="A802" s="69">
        <v>44712</v>
      </c>
      <c r="B802" s="58"/>
      <c r="C802" s="58" t="s">
        <v>1496</v>
      </c>
      <c r="D802" s="58" t="s">
        <v>1565</v>
      </c>
      <c r="E802" s="72" t="s">
        <v>1566</v>
      </c>
      <c r="F802" s="120" t="s">
        <v>1499</v>
      </c>
      <c r="G802" s="58" t="s">
        <v>1043</v>
      </c>
      <c r="H802" s="58" t="s">
        <v>528</v>
      </c>
      <c r="I802" s="69">
        <v>44545</v>
      </c>
      <c r="J802" s="69">
        <v>44788</v>
      </c>
      <c r="K802" s="162" t="s">
        <v>512</v>
      </c>
      <c r="L802" s="22"/>
      <c r="M802" s="220" t="str">
        <f t="shared" ca="1" si="27"/>
        <v>Tilgjengelig</v>
      </c>
      <c r="N802" s="58"/>
    </row>
    <row r="803" spans="1:14" ht="30" x14ac:dyDescent="0.25">
      <c r="A803" s="69">
        <v>44712</v>
      </c>
      <c r="B803" s="58"/>
      <c r="C803" s="58" t="s">
        <v>127</v>
      </c>
      <c r="D803" s="58" t="s">
        <v>3212</v>
      </c>
      <c r="E803" s="72" t="s">
        <v>3213</v>
      </c>
      <c r="F803" s="120" t="s">
        <v>35</v>
      </c>
      <c r="G803" s="58" t="s">
        <v>1043</v>
      </c>
      <c r="H803" s="58" t="s">
        <v>528</v>
      </c>
      <c r="I803" s="69">
        <v>44679</v>
      </c>
      <c r="J803" s="69">
        <v>44774</v>
      </c>
      <c r="K803" s="162" t="s">
        <v>45</v>
      </c>
      <c r="L803" s="22"/>
      <c r="M803" s="220" t="str">
        <f t="shared" ca="1" si="27"/>
        <v>Tilgjengelig</v>
      </c>
      <c r="N803" s="22"/>
    </row>
    <row r="804" spans="1:14" ht="60" x14ac:dyDescent="0.25">
      <c r="A804" s="69">
        <v>44712</v>
      </c>
      <c r="B804" s="58" t="s">
        <v>4022</v>
      </c>
      <c r="C804" s="58" t="s">
        <v>129</v>
      </c>
      <c r="D804" s="58" t="s">
        <v>3554</v>
      </c>
      <c r="E804" s="72" t="s">
        <v>3555</v>
      </c>
      <c r="F804" s="120" t="s">
        <v>37</v>
      </c>
      <c r="G804" s="58" t="s">
        <v>392</v>
      </c>
      <c r="H804" s="58" t="s">
        <v>723</v>
      </c>
      <c r="I804" s="69">
        <v>44776</v>
      </c>
      <c r="J804" s="69">
        <v>44749</v>
      </c>
      <c r="K804" s="104" t="s">
        <v>522</v>
      </c>
      <c r="L804" s="22"/>
      <c r="M804" s="220" t="str">
        <f t="shared" ca="1" si="27"/>
        <v>Tilgjengelig</v>
      </c>
      <c r="N804" s="63" t="s">
        <v>4023</v>
      </c>
    </row>
    <row r="805" spans="1:14" ht="30" x14ac:dyDescent="0.25">
      <c r="A805" s="69">
        <v>44712</v>
      </c>
      <c r="B805" s="69">
        <v>44818</v>
      </c>
      <c r="C805" s="58" t="s">
        <v>133</v>
      </c>
      <c r="D805" s="58" t="s">
        <v>941</v>
      </c>
      <c r="E805" s="72" t="s">
        <v>942</v>
      </c>
      <c r="F805" s="120" t="s">
        <v>830</v>
      </c>
      <c r="G805" s="58" t="s">
        <v>792</v>
      </c>
      <c r="H805" s="58" t="s">
        <v>223</v>
      </c>
      <c r="I805" s="69">
        <v>44088</v>
      </c>
      <c r="J805" s="69" t="s">
        <v>70</v>
      </c>
      <c r="K805" s="162" t="s">
        <v>39</v>
      </c>
      <c r="L805" s="22"/>
      <c r="M805" s="216" t="s">
        <v>5356</v>
      </c>
      <c r="N805" s="58"/>
    </row>
    <row r="806" spans="1:14" ht="30" x14ac:dyDescent="0.25">
      <c r="A806" s="69">
        <v>44712</v>
      </c>
      <c r="B806" s="69">
        <v>44818</v>
      </c>
      <c r="C806" s="58" t="s">
        <v>133</v>
      </c>
      <c r="D806" s="58" t="s">
        <v>3565</v>
      </c>
      <c r="E806" s="72" t="s">
        <v>3566</v>
      </c>
      <c r="F806" s="120" t="s">
        <v>830</v>
      </c>
      <c r="G806" s="58" t="s">
        <v>792</v>
      </c>
      <c r="H806" s="58" t="s">
        <v>223</v>
      </c>
      <c r="I806" s="69">
        <v>44518</v>
      </c>
      <c r="J806" s="69" t="s">
        <v>70</v>
      </c>
      <c r="K806" s="162" t="s">
        <v>39</v>
      </c>
      <c r="L806" s="22"/>
      <c r="M806" s="216" t="s">
        <v>5356</v>
      </c>
      <c r="N806" s="58"/>
    </row>
    <row r="807" spans="1:14" ht="30" x14ac:dyDescent="0.25">
      <c r="A807" s="69">
        <v>44712</v>
      </c>
      <c r="B807" s="58"/>
      <c r="C807" s="58" t="s">
        <v>3560</v>
      </c>
      <c r="D807" s="58" t="s">
        <v>3561</v>
      </c>
      <c r="E807" s="72" t="s">
        <v>3562</v>
      </c>
      <c r="F807" s="120" t="s">
        <v>3563</v>
      </c>
      <c r="G807" s="58" t="s">
        <v>3564</v>
      </c>
      <c r="H807" s="58" t="s">
        <v>72</v>
      </c>
      <c r="I807" s="69">
        <v>44805</v>
      </c>
      <c r="J807" s="69">
        <v>44926</v>
      </c>
      <c r="K807" s="162" t="s">
        <v>39</v>
      </c>
      <c r="L807" s="22"/>
      <c r="M807" s="220" t="str">
        <f t="shared" ref="M807:M830" ca="1" si="28">IF(AND(J807&gt;TODAY(),I807&lt;=TODAY()),"Pågående mangel, med alternativer","Tilgjengelig")</f>
        <v>Tilgjengelig</v>
      </c>
      <c r="N807" s="58"/>
    </row>
    <row r="808" spans="1:14" ht="75" x14ac:dyDescent="0.25">
      <c r="A808" s="69">
        <v>44712</v>
      </c>
      <c r="B808" s="58" t="s">
        <v>5111</v>
      </c>
      <c r="C808" s="58" t="s">
        <v>1110</v>
      </c>
      <c r="D808" s="58" t="s">
        <v>1111</v>
      </c>
      <c r="E808" s="72" t="s">
        <v>1112</v>
      </c>
      <c r="F808" s="120" t="s">
        <v>1113</v>
      </c>
      <c r="G808" s="58" t="s">
        <v>649</v>
      </c>
      <c r="H808" s="58" t="s">
        <v>223</v>
      </c>
      <c r="I808" s="69">
        <v>44774</v>
      </c>
      <c r="J808" s="69">
        <v>44907</v>
      </c>
      <c r="K808" s="162" t="s">
        <v>3572</v>
      </c>
      <c r="L808" s="21" t="s">
        <v>3673</v>
      </c>
      <c r="M808" s="220" t="str">
        <f t="shared" ca="1" si="28"/>
        <v>Tilgjengelig</v>
      </c>
      <c r="N808" s="58" t="s">
        <v>5112</v>
      </c>
    </row>
    <row r="809" spans="1:14" ht="45" x14ac:dyDescent="0.25">
      <c r="A809" s="69">
        <v>44712</v>
      </c>
      <c r="B809" s="58"/>
      <c r="C809" s="58" t="s">
        <v>3556</v>
      </c>
      <c r="D809" s="58" t="s">
        <v>3557</v>
      </c>
      <c r="E809" s="72" t="s">
        <v>3558</v>
      </c>
      <c r="F809" s="120" t="s">
        <v>3559</v>
      </c>
      <c r="G809" s="58" t="s">
        <v>2669</v>
      </c>
      <c r="H809" s="58" t="s">
        <v>71</v>
      </c>
      <c r="I809" s="69">
        <v>44774</v>
      </c>
      <c r="J809" s="69">
        <v>44926</v>
      </c>
      <c r="K809" s="162" t="s">
        <v>39</v>
      </c>
      <c r="L809" s="22"/>
      <c r="M809" s="220" t="str">
        <f t="shared" ca="1" si="28"/>
        <v>Tilgjengelig</v>
      </c>
      <c r="N809" s="58"/>
    </row>
    <row r="810" spans="1:14" ht="30" x14ac:dyDescent="0.25">
      <c r="A810" s="69">
        <v>44711</v>
      </c>
      <c r="B810" s="58"/>
      <c r="C810" s="58" t="s">
        <v>1395</v>
      </c>
      <c r="D810" s="58" t="s">
        <v>3145</v>
      </c>
      <c r="E810" s="72" t="s">
        <v>3146</v>
      </c>
      <c r="F810" s="120" t="s">
        <v>1398</v>
      </c>
      <c r="G810" s="58" t="s">
        <v>1043</v>
      </c>
      <c r="H810" s="58" t="s">
        <v>528</v>
      </c>
      <c r="I810" s="69">
        <v>44676</v>
      </c>
      <c r="J810" s="69">
        <v>44778</v>
      </c>
      <c r="K810" s="162" t="s">
        <v>39</v>
      </c>
      <c r="L810" s="22"/>
      <c r="M810" s="220" t="str">
        <f t="shared" ca="1" si="28"/>
        <v>Tilgjengelig</v>
      </c>
      <c r="N810" s="58"/>
    </row>
    <row r="811" spans="1:14" ht="30" x14ac:dyDescent="0.25">
      <c r="A811" s="69">
        <v>44711</v>
      </c>
      <c r="B811" s="58"/>
      <c r="C811" s="58" t="s">
        <v>1395</v>
      </c>
      <c r="D811" s="58" t="s">
        <v>1740</v>
      </c>
      <c r="E811" s="72" t="s">
        <v>1741</v>
      </c>
      <c r="F811" s="120" t="s">
        <v>1398</v>
      </c>
      <c r="G811" s="58" t="s">
        <v>1043</v>
      </c>
      <c r="H811" s="58" t="s">
        <v>528</v>
      </c>
      <c r="I811" s="69">
        <v>44676</v>
      </c>
      <c r="J811" s="69">
        <v>44778</v>
      </c>
      <c r="K811" s="162" t="s">
        <v>39</v>
      </c>
      <c r="L811" s="22"/>
      <c r="M811" s="220" t="str">
        <f t="shared" ca="1" si="28"/>
        <v>Tilgjengelig</v>
      </c>
      <c r="N811" s="58"/>
    </row>
    <row r="812" spans="1:14" ht="45" x14ac:dyDescent="0.25">
      <c r="A812" s="69">
        <v>44711</v>
      </c>
      <c r="B812" s="58" t="s">
        <v>3907</v>
      </c>
      <c r="C812" s="58" t="s">
        <v>1405</v>
      </c>
      <c r="D812" s="58" t="s">
        <v>1406</v>
      </c>
      <c r="E812" s="72" t="s">
        <v>1407</v>
      </c>
      <c r="F812" s="120" t="s">
        <v>711</v>
      </c>
      <c r="G812" s="58" t="s">
        <v>792</v>
      </c>
      <c r="H812" s="58" t="s">
        <v>216</v>
      </c>
      <c r="I812" s="69">
        <v>44697</v>
      </c>
      <c r="J812" s="69">
        <v>44773</v>
      </c>
      <c r="K812" s="162" t="s">
        <v>3567</v>
      </c>
      <c r="L812" s="22"/>
      <c r="M812" s="220" t="str">
        <f t="shared" ca="1" si="28"/>
        <v>Tilgjengelig</v>
      </c>
      <c r="N812" s="58" t="s">
        <v>3908</v>
      </c>
    </row>
    <row r="813" spans="1:14" ht="30" x14ac:dyDescent="0.25">
      <c r="A813" s="69">
        <v>44711</v>
      </c>
      <c r="B813" s="58"/>
      <c r="C813" s="58" t="s">
        <v>127</v>
      </c>
      <c r="D813" s="58" t="s">
        <v>1922</v>
      </c>
      <c r="E813" s="72" t="s">
        <v>1923</v>
      </c>
      <c r="F813" s="120" t="s">
        <v>35</v>
      </c>
      <c r="G813" s="58" t="s">
        <v>395</v>
      </c>
      <c r="H813" s="58" t="s">
        <v>216</v>
      </c>
      <c r="I813" s="69">
        <v>44711</v>
      </c>
      <c r="J813" s="69">
        <v>44747</v>
      </c>
      <c r="K813" s="162" t="s">
        <v>45</v>
      </c>
      <c r="L813" s="22"/>
      <c r="M813" s="220" t="str">
        <f t="shared" ca="1" si="28"/>
        <v>Tilgjengelig</v>
      </c>
      <c r="N813" s="58"/>
    </row>
    <row r="814" spans="1:14" ht="30" x14ac:dyDescent="0.25">
      <c r="A814" s="69">
        <v>44711</v>
      </c>
      <c r="B814" s="58"/>
      <c r="C814" s="58" t="s">
        <v>810</v>
      </c>
      <c r="D814" s="58" t="s">
        <v>3543</v>
      </c>
      <c r="E814" s="72" t="s">
        <v>3544</v>
      </c>
      <c r="F814" s="120" t="s">
        <v>811</v>
      </c>
      <c r="G814" s="58" t="s">
        <v>550</v>
      </c>
      <c r="H814" s="58" t="s">
        <v>220</v>
      </c>
      <c r="I814" s="69">
        <v>44704</v>
      </c>
      <c r="J814" s="69">
        <v>44778</v>
      </c>
      <c r="K814" s="162" t="s">
        <v>512</v>
      </c>
      <c r="L814" s="22"/>
      <c r="M814" s="220" t="str">
        <f t="shared" ca="1" si="28"/>
        <v>Tilgjengelig</v>
      </c>
      <c r="N814" s="58"/>
    </row>
    <row r="815" spans="1:14" ht="165" x14ac:dyDescent="0.25">
      <c r="A815" s="69">
        <v>44711</v>
      </c>
      <c r="B815" s="58" t="s">
        <v>4933</v>
      </c>
      <c r="C815" s="58" t="s">
        <v>1610</v>
      </c>
      <c r="D815" s="58" t="s">
        <v>2658</v>
      </c>
      <c r="E815" s="72" t="s">
        <v>2831</v>
      </c>
      <c r="F815" s="120" t="s">
        <v>1613</v>
      </c>
      <c r="G815" s="58" t="s">
        <v>550</v>
      </c>
      <c r="H815" s="58" t="s">
        <v>231</v>
      </c>
      <c r="I815" s="69">
        <v>44641</v>
      </c>
      <c r="J815" s="69">
        <v>44827</v>
      </c>
      <c r="K815" s="162" t="s">
        <v>3572</v>
      </c>
      <c r="L815" s="134" t="s">
        <v>4019</v>
      </c>
      <c r="M815" s="220" t="str">
        <f t="shared" ca="1" si="28"/>
        <v>Tilgjengelig</v>
      </c>
      <c r="N815" s="22" t="s">
        <v>4944</v>
      </c>
    </row>
    <row r="816" spans="1:14" ht="30" x14ac:dyDescent="0.25">
      <c r="A816" s="69">
        <v>44711</v>
      </c>
      <c r="B816" s="58"/>
      <c r="C816" s="58" t="s">
        <v>3545</v>
      </c>
      <c r="D816" s="58" t="s">
        <v>3546</v>
      </c>
      <c r="E816" s="72" t="s">
        <v>3547</v>
      </c>
      <c r="F816" s="120" t="s">
        <v>3548</v>
      </c>
      <c r="G816" s="58" t="s">
        <v>550</v>
      </c>
      <c r="H816" s="58" t="s">
        <v>216</v>
      </c>
      <c r="I816" s="69">
        <v>44697</v>
      </c>
      <c r="J816" s="69">
        <v>44743</v>
      </c>
      <c r="K816" s="162" t="s">
        <v>39</v>
      </c>
      <c r="L816" s="22"/>
      <c r="M816" s="220" t="str">
        <f t="shared" ca="1" si="28"/>
        <v>Tilgjengelig</v>
      </c>
      <c r="N816" s="63"/>
    </row>
    <row r="817" spans="1:14" ht="30" x14ac:dyDescent="0.25">
      <c r="A817" s="69">
        <v>44711</v>
      </c>
      <c r="B817" s="58"/>
      <c r="C817" s="58" t="s">
        <v>2605</v>
      </c>
      <c r="D817" s="58" t="s">
        <v>3535</v>
      </c>
      <c r="E817" s="72" t="s">
        <v>3536</v>
      </c>
      <c r="F817" s="120" t="s">
        <v>2608</v>
      </c>
      <c r="G817" s="58" t="s">
        <v>395</v>
      </c>
      <c r="H817" s="58" t="s">
        <v>223</v>
      </c>
      <c r="I817" s="69">
        <v>44727</v>
      </c>
      <c r="J817" s="69">
        <v>44834</v>
      </c>
      <c r="K817" s="162" t="s">
        <v>512</v>
      </c>
      <c r="L817" s="22"/>
      <c r="M817" s="220" t="str">
        <f t="shared" ca="1" si="28"/>
        <v>Tilgjengelig</v>
      </c>
      <c r="N817" s="58"/>
    </row>
    <row r="818" spans="1:14" ht="30" x14ac:dyDescent="0.25">
      <c r="A818" s="69">
        <v>44711</v>
      </c>
      <c r="B818" s="58"/>
      <c r="C818" s="58" t="s">
        <v>2605</v>
      </c>
      <c r="D818" s="58" t="s">
        <v>3541</v>
      </c>
      <c r="E818" s="72" t="s">
        <v>3542</v>
      </c>
      <c r="F818" s="120" t="s">
        <v>2608</v>
      </c>
      <c r="G818" s="58" t="s">
        <v>395</v>
      </c>
      <c r="H818" s="58" t="s">
        <v>223</v>
      </c>
      <c r="I818" s="69">
        <v>44677</v>
      </c>
      <c r="J818" s="69">
        <v>44722</v>
      </c>
      <c r="K818" s="162" t="s">
        <v>512</v>
      </c>
      <c r="L818" s="22"/>
      <c r="M818" s="220" t="str">
        <f t="shared" ca="1" si="28"/>
        <v>Tilgjengelig</v>
      </c>
      <c r="N818" s="58"/>
    </row>
    <row r="819" spans="1:14" ht="30" x14ac:dyDescent="0.25">
      <c r="A819" s="69">
        <v>44711</v>
      </c>
      <c r="B819" s="58"/>
      <c r="C819" s="58" t="s">
        <v>127</v>
      </c>
      <c r="D819" s="58" t="s">
        <v>3537</v>
      </c>
      <c r="E819" s="72" t="s">
        <v>3538</v>
      </c>
      <c r="F819" s="120" t="s">
        <v>35</v>
      </c>
      <c r="G819" s="58" t="s">
        <v>395</v>
      </c>
      <c r="H819" s="58" t="s">
        <v>223</v>
      </c>
      <c r="I819" s="69">
        <v>44703</v>
      </c>
      <c r="J819" s="69">
        <v>44869</v>
      </c>
      <c r="K819" s="162" t="s">
        <v>45</v>
      </c>
      <c r="L819" s="22"/>
      <c r="M819" s="220" t="str">
        <f t="shared" ca="1" si="28"/>
        <v>Tilgjengelig</v>
      </c>
      <c r="N819" s="58"/>
    </row>
    <row r="820" spans="1:14" ht="45" x14ac:dyDescent="0.25">
      <c r="A820" s="69">
        <v>44711</v>
      </c>
      <c r="B820" s="58"/>
      <c r="C820" s="58" t="s">
        <v>127</v>
      </c>
      <c r="D820" s="58" t="s">
        <v>1258</v>
      </c>
      <c r="E820" s="72" t="s">
        <v>1259</v>
      </c>
      <c r="F820" s="120" t="s">
        <v>35</v>
      </c>
      <c r="G820" s="58" t="s">
        <v>395</v>
      </c>
      <c r="H820" s="58" t="s">
        <v>223</v>
      </c>
      <c r="I820" s="69">
        <v>44711</v>
      </c>
      <c r="J820" s="69">
        <v>44865</v>
      </c>
      <c r="K820" s="162" t="s">
        <v>2580</v>
      </c>
      <c r="L820" s="22"/>
      <c r="M820" s="220" t="str">
        <f t="shared" ca="1" si="28"/>
        <v>Tilgjengelig</v>
      </c>
      <c r="N820" s="58"/>
    </row>
    <row r="821" spans="1:14" ht="165" x14ac:dyDescent="0.25">
      <c r="A821" s="69">
        <v>44706</v>
      </c>
      <c r="B821" s="58" t="s">
        <v>4470</v>
      </c>
      <c r="C821" s="58" t="s">
        <v>1710</v>
      </c>
      <c r="D821" s="58" t="s">
        <v>1711</v>
      </c>
      <c r="E821" s="72" t="s">
        <v>1712</v>
      </c>
      <c r="F821" s="120" t="s">
        <v>914</v>
      </c>
      <c r="G821" s="58" t="s">
        <v>62</v>
      </c>
      <c r="H821" s="58" t="s">
        <v>220</v>
      </c>
      <c r="I821" s="69">
        <v>44718</v>
      </c>
      <c r="J821" s="69">
        <v>44813</v>
      </c>
      <c r="K821" s="162" t="s">
        <v>44</v>
      </c>
      <c r="L821" s="21" t="s">
        <v>3550</v>
      </c>
      <c r="M821" s="220" t="str">
        <f t="shared" ca="1" si="28"/>
        <v>Tilgjengelig</v>
      </c>
      <c r="N821" s="58" t="s">
        <v>4471</v>
      </c>
    </row>
    <row r="822" spans="1:14" ht="210" x14ac:dyDescent="0.25">
      <c r="A822" s="69">
        <v>44706</v>
      </c>
      <c r="B822" s="58" t="s">
        <v>4489</v>
      </c>
      <c r="C822" s="58" t="s">
        <v>1557</v>
      </c>
      <c r="D822" s="58" t="s">
        <v>3525</v>
      </c>
      <c r="E822" s="72" t="s">
        <v>3526</v>
      </c>
      <c r="F822" s="120" t="s">
        <v>1560</v>
      </c>
      <c r="G822" s="58" t="s">
        <v>62</v>
      </c>
      <c r="H822" s="58" t="s">
        <v>72</v>
      </c>
      <c r="I822" s="69">
        <v>44746</v>
      </c>
      <c r="J822" s="69">
        <v>44814</v>
      </c>
      <c r="K822" s="162" t="s">
        <v>512</v>
      </c>
      <c r="L822" s="22"/>
      <c r="M822" s="220" t="str">
        <f t="shared" ca="1" si="28"/>
        <v>Tilgjengelig</v>
      </c>
      <c r="N822" s="58" t="s">
        <v>4490</v>
      </c>
    </row>
    <row r="823" spans="1:14" ht="120" x14ac:dyDescent="0.25">
      <c r="A823" s="69">
        <v>44706</v>
      </c>
      <c r="B823" s="58" t="s">
        <v>3527</v>
      </c>
      <c r="C823" s="58" t="s">
        <v>3521</v>
      </c>
      <c r="D823" s="58" t="s">
        <v>3522</v>
      </c>
      <c r="E823" s="72" t="s">
        <v>3523</v>
      </c>
      <c r="F823" s="120" t="s">
        <v>3524</v>
      </c>
      <c r="G823" s="58" t="s">
        <v>62</v>
      </c>
      <c r="H823" s="58" t="s">
        <v>216</v>
      </c>
      <c r="I823" s="69">
        <v>44736</v>
      </c>
      <c r="J823" s="69">
        <v>44736</v>
      </c>
      <c r="K823" s="162" t="s">
        <v>512</v>
      </c>
      <c r="L823" s="22"/>
      <c r="M823" s="220" t="str">
        <f t="shared" ca="1" si="28"/>
        <v>Tilgjengelig</v>
      </c>
      <c r="N823" s="58" t="s">
        <v>3859</v>
      </c>
    </row>
    <row r="824" spans="1:14" ht="75" x14ac:dyDescent="0.25">
      <c r="A824" s="69">
        <v>44706</v>
      </c>
      <c r="B824" s="58" t="s">
        <v>3527</v>
      </c>
      <c r="C824" s="58" t="s">
        <v>2314</v>
      </c>
      <c r="D824" s="58" t="s">
        <v>2315</v>
      </c>
      <c r="E824" s="72" t="s">
        <v>2316</v>
      </c>
      <c r="F824" s="120" t="s">
        <v>2317</v>
      </c>
      <c r="G824" s="58" t="s">
        <v>1580</v>
      </c>
      <c r="H824" s="58" t="s">
        <v>216</v>
      </c>
      <c r="I824" s="69">
        <v>44606</v>
      </c>
      <c r="J824" s="69">
        <v>44715</v>
      </c>
      <c r="K824" s="162" t="s">
        <v>45</v>
      </c>
      <c r="L824" s="21" t="s">
        <v>3549</v>
      </c>
      <c r="M824" s="220" t="str">
        <f t="shared" ca="1" si="28"/>
        <v>Tilgjengelig</v>
      </c>
      <c r="N824" s="58" t="s">
        <v>3530</v>
      </c>
    </row>
    <row r="825" spans="1:14" ht="75" x14ac:dyDescent="0.25">
      <c r="A825" s="69">
        <v>44706</v>
      </c>
      <c r="B825" s="58" t="s">
        <v>4590</v>
      </c>
      <c r="C825" s="58" t="s">
        <v>3279</v>
      </c>
      <c r="D825" s="58" t="s">
        <v>3528</v>
      </c>
      <c r="E825" s="72" t="s">
        <v>3529</v>
      </c>
      <c r="F825" s="120" t="s">
        <v>3282</v>
      </c>
      <c r="G825" s="58" t="s">
        <v>3276</v>
      </c>
      <c r="H825" s="58" t="s">
        <v>223</v>
      </c>
      <c r="I825" s="69">
        <v>44711</v>
      </c>
      <c r="J825" s="69">
        <v>44813</v>
      </c>
      <c r="K825" s="162" t="s">
        <v>411</v>
      </c>
      <c r="L825" s="22"/>
      <c r="M825" s="220" t="str">
        <f t="shared" ca="1" si="28"/>
        <v>Tilgjengelig</v>
      </c>
      <c r="N825" s="58" t="s">
        <v>4594</v>
      </c>
    </row>
    <row r="826" spans="1:14" ht="165" x14ac:dyDescent="0.25">
      <c r="A826" s="69">
        <v>44706</v>
      </c>
      <c r="B826" s="58" t="s">
        <v>4590</v>
      </c>
      <c r="C826" s="58" t="s">
        <v>3279</v>
      </c>
      <c r="D826" s="58" t="s">
        <v>3517</v>
      </c>
      <c r="E826" s="72" t="s">
        <v>3518</v>
      </c>
      <c r="F826" s="120" t="s">
        <v>3282</v>
      </c>
      <c r="G826" s="58" t="s">
        <v>3276</v>
      </c>
      <c r="H826" s="58" t="s">
        <v>223</v>
      </c>
      <c r="I826" s="69">
        <v>44711</v>
      </c>
      <c r="J826" s="69">
        <v>44813</v>
      </c>
      <c r="K826" s="162" t="s">
        <v>411</v>
      </c>
      <c r="L826" s="22"/>
      <c r="M826" s="220" t="str">
        <f t="shared" ca="1" si="28"/>
        <v>Tilgjengelig</v>
      </c>
      <c r="N826" s="58" t="s">
        <v>4599</v>
      </c>
    </row>
    <row r="827" spans="1:14" ht="210" x14ac:dyDescent="0.25">
      <c r="A827" s="69">
        <v>44706</v>
      </c>
      <c r="B827" s="58" t="s">
        <v>4590</v>
      </c>
      <c r="C827" s="58" t="s">
        <v>3272</v>
      </c>
      <c r="D827" s="58" t="s">
        <v>3519</v>
      </c>
      <c r="E827" s="72" t="s">
        <v>3520</v>
      </c>
      <c r="F827" s="120" t="s">
        <v>3275</v>
      </c>
      <c r="G827" s="58" t="s">
        <v>3276</v>
      </c>
      <c r="H827" s="58" t="s">
        <v>223</v>
      </c>
      <c r="I827" s="69">
        <v>44813</v>
      </c>
      <c r="J827" s="69">
        <v>44855</v>
      </c>
      <c r="K827" s="162" t="s">
        <v>411</v>
      </c>
      <c r="L827" s="22"/>
      <c r="M827" s="220" t="str">
        <f t="shared" ca="1" si="28"/>
        <v>Tilgjengelig</v>
      </c>
      <c r="N827" s="58" t="s">
        <v>4591</v>
      </c>
    </row>
    <row r="828" spans="1:14" ht="60" x14ac:dyDescent="0.25">
      <c r="A828" s="69">
        <v>44705</v>
      </c>
      <c r="B828" s="58" t="s">
        <v>3986</v>
      </c>
      <c r="C828" s="58" t="s">
        <v>1987</v>
      </c>
      <c r="D828" s="58" t="s">
        <v>2400</v>
      </c>
      <c r="E828" s="72" t="s">
        <v>2401</v>
      </c>
      <c r="F828" s="120" t="s">
        <v>34</v>
      </c>
      <c r="G828" s="58" t="s">
        <v>752</v>
      </c>
      <c r="H828" s="58" t="s">
        <v>231</v>
      </c>
      <c r="I828" s="69">
        <v>44700</v>
      </c>
      <c r="J828" s="69">
        <v>44774</v>
      </c>
      <c r="K828" s="162" t="s">
        <v>522</v>
      </c>
      <c r="L828" s="22"/>
      <c r="M828" s="220" t="str">
        <f t="shared" ca="1" si="28"/>
        <v>Tilgjengelig</v>
      </c>
      <c r="N828" s="58" t="s">
        <v>3691</v>
      </c>
    </row>
    <row r="829" spans="1:14" ht="45" x14ac:dyDescent="0.25">
      <c r="A829" s="69">
        <v>44705</v>
      </c>
      <c r="B829" s="58"/>
      <c r="C829" s="58" t="s">
        <v>630</v>
      </c>
      <c r="D829" s="58" t="s">
        <v>3508</v>
      </c>
      <c r="E829" s="72" t="s">
        <v>3509</v>
      </c>
      <c r="F829" s="120" t="s">
        <v>631</v>
      </c>
      <c r="G829" s="58" t="s">
        <v>3510</v>
      </c>
      <c r="H829" s="58" t="s">
        <v>71</v>
      </c>
      <c r="I829" s="69">
        <v>44705</v>
      </c>
      <c r="J829" s="69">
        <v>45436</v>
      </c>
      <c r="K829" s="162" t="s">
        <v>411</v>
      </c>
      <c r="L829" s="22"/>
      <c r="M829" s="220" t="str">
        <f t="shared" ca="1" si="28"/>
        <v>Pågående mangel, med alternativer</v>
      </c>
      <c r="N829" s="58"/>
    </row>
    <row r="830" spans="1:14" ht="90" x14ac:dyDescent="0.25">
      <c r="A830" s="69">
        <v>44704</v>
      </c>
      <c r="B830" s="58"/>
      <c r="C830" s="58" t="s">
        <v>3487</v>
      </c>
      <c r="D830" s="58" t="s">
        <v>3488</v>
      </c>
      <c r="E830" s="72" t="s">
        <v>3489</v>
      </c>
      <c r="F830" s="120" t="s">
        <v>3490</v>
      </c>
      <c r="G830" s="58" t="s">
        <v>3298</v>
      </c>
      <c r="H830" s="58" t="s">
        <v>231</v>
      </c>
      <c r="I830" s="69">
        <v>44704</v>
      </c>
      <c r="J830" s="69">
        <v>44764</v>
      </c>
      <c r="K830" s="162" t="s">
        <v>3860</v>
      </c>
      <c r="L830" s="22"/>
      <c r="M830" s="220" t="str">
        <f t="shared" ca="1" si="28"/>
        <v>Tilgjengelig</v>
      </c>
      <c r="N830" s="22"/>
    </row>
    <row r="831" spans="1:14" ht="360" x14ac:dyDescent="0.25">
      <c r="A831" s="69">
        <v>44704</v>
      </c>
      <c r="B831" s="69">
        <v>44895</v>
      </c>
      <c r="C831" s="58" t="s">
        <v>3126</v>
      </c>
      <c r="D831" s="58" t="s">
        <v>3506</v>
      </c>
      <c r="E831" s="72" t="s">
        <v>3507</v>
      </c>
      <c r="F831" s="120" t="s">
        <v>3129</v>
      </c>
      <c r="G831" s="58" t="s">
        <v>1580</v>
      </c>
      <c r="H831" s="58" t="s">
        <v>72</v>
      </c>
      <c r="I831" s="69">
        <v>44704</v>
      </c>
      <c r="J831" s="69">
        <v>44895</v>
      </c>
      <c r="K831" s="162" t="s">
        <v>45</v>
      </c>
      <c r="L831" s="140" t="s">
        <v>5503</v>
      </c>
      <c r="M831" s="220" t="str">
        <f ca="1">IF(AND(J831&gt;TODAY(),I831&lt;=TODAY()),"Pågående mangel, annen behandling nødvendig","Tilgjengelig")</f>
        <v>Tilgjengelig</v>
      </c>
      <c r="N831" s="63" t="s">
        <v>5504</v>
      </c>
    </row>
    <row r="832" spans="1:14" ht="60" x14ac:dyDescent="0.25">
      <c r="A832" s="69">
        <v>44704</v>
      </c>
      <c r="B832" s="58"/>
      <c r="C832" s="58" t="s">
        <v>2869</v>
      </c>
      <c r="D832" s="58" t="s">
        <v>2870</v>
      </c>
      <c r="E832" s="72" t="s">
        <v>3532</v>
      </c>
      <c r="F832" s="120" t="s">
        <v>2872</v>
      </c>
      <c r="G832" s="58" t="s">
        <v>2873</v>
      </c>
      <c r="H832" s="58" t="s">
        <v>898</v>
      </c>
      <c r="I832" s="69">
        <v>44704</v>
      </c>
      <c r="J832" s="69">
        <v>44717</v>
      </c>
      <c r="K832" s="162" t="s">
        <v>44</v>
      </c>
      <c r="L832" s="166" t="s">
        <v>3318</v>
      </c>
      <c r="M832" s="220" t="str">
        <f t="shared" ref="M832:M863" ca="1" si="29">IF(AND(J832&gt;TODAY(),I832&lt;=TODAY()),"Pågående mangel, med alternativer","Tilgjengelig")</f>
        <v>Tilgjengelig</v>
      </c>
      <c r="N832" s="58"/>
    </row>
    <row r="833" spans="1:14" ht="60" x14ac:dyDescent="0.25">
      <c r="A833" s="69">
        <v>44704</v>
      </c>
      <c r="B833" s="58" t="s">
        <v>3628</v>
      </c>
      <c r="C833" s="58" t="s">
        <v>132</v>
      </c>
      <c r="D833" s="58" t="s">
        <v>2106</v>
      </c>
      <c r="E833" s="72" t="s">
        <v>2107</v>
      </c>
      <c r="F833" s="120" t="s">
        <v>488</v>
      </c>
      <c r="G833" s="58" t="s">
        <v>379</v>
      </c>
      <c r="H833" s="58" t="s">
        <v>216</v>
      </c>
      <c r="I833" s="69">
        <v>44165</v>
      </c>
      <c r="J833" s="69">
        <v>44773</v>
      </c>
      <c r="K833" s="162" t="s">
        <v>498</v>
      </c>
      <c r="L833" s="21" t="s">
        <v>902</v>
      </c>
      <c r="M833" s="220" t="str">
        <f t="shared" ca="1" si="29"/>
        <v>Tilgjengelig</v>
      </c>
      <c r="N833" s="22" t="s">
        <v>3472</v>
      </c>
    </row>
    <row r="834" spans="1:14" ht="60" x14ac:dyDescent="0.25">
      <c r="A834" s="69">
        <v>44704</v>
      </c>
      <c r="B834" s="58" t="s">
        <v>3628</v>
      </c>
      <c r="C834" s="58" t="s">
        <v>1590</v>
      </c>
      <c r="D834" s="58" t="s">
        <v>1591</v>
      </c>
      <c r="E834" s="72" t="s">
        <v>1592</v>
      </c>
      <c r="F834" s="120" t="s">
        <v>1593</v>
      </c>
      <c r="G834" s="58" t="s">
        <v>386</v>
      </c>
      <c r="H834" s="58" t="s">
        <v>231</v>
      </c>
      <c r="I834" s="69">
        <v>44576</v>
      </c>
      <c r="J834" s="69">
        <v>44732</v>
      </c>
      <c r="K834" s="162" t="s">
        <v>498</v>
      </c>
      <c r="L834" s="148" t="s">
        <v>2304</v>
      </c>
      <c r="M834" s="220" t="str">
        <f t="shared" ca="1" si="29"/>
        <v>Tilgjengelig</v>
      </c>
      <c r="N834" s="63" t="s">
        <v>3638</v>
      </c>
    </row>
    <row r="835" spans="1:14" ht="45" x14ac:dyDescent="0.25">
      <c r="A835" s="69">
        <v>44704</v>
      </c>
      <c r="B835" s="58"/>
      <c r="C835" s="58" t="s">
        <v>678</v>
      </c>
      <c r="D835" s="58" t="s">
        <v>679</v>
      </c>
      <c r="E835" s="72" t="s">
        <v>680</v>
      </c>
      <c r="F835" s="120" t="s">
        <v>681</v>
      </c>
      <c r="G835" s="58" t="s">
        <v>624</v>
      </c>
      <c r="H835" s="58" t="s">
        <v>72</v>
      </c>
      <c r="I835" s="69">
        <v>44700</v>
      </c>
      <c r="J835" s="69">
        <v>44776</v>
      </c>
      <c r="K835" s="162" t="s">
        <v>45</v>
      </c>
      <c r="L835" s="22"/>
      <c r="M835" s="220" t="str">
        <f t="shared" ca="1" si="29"/>
        <v>Tilgjengelig</v>
      </c>
      <c r="N835" s="58"/>
    </row>
    <row r="836" spans="1:14" ht="30" x14ac:dyDescent="0.25">
      <c r="A836" s="69">
        <v>44704</v>
      </c>
      <c r="B836" s="58"/>
      <c r="C836" s="58" t="s">
        <v>3492</v>
      </c>
      <c r="D836" s="58" t="s">
        <v>3493</v>
      </c>
      <c r="E836" s="72" t="s">
        <v>3494</v>
      </c>
      <c r="F836" s="120" t="s">
        <v>3495</v>
      </c>
      <c r="G836" s="58" t="s">
        <v>462</v>
      </c>
      <c r="H836" s="58" t="s">
        <v>224</v>
      </c>
      <c r="I836" s="69">
        <v>44704</v>
      </c>
      <c r="J836" s="69">
        <v>44735</v>
      </c>
      <c r="K836" s="162" t="s">
        <v>39</v>
      </c>
      <c r="L836" s="22"/>
      <c r="M836" s="220" t="str">
        <f t="shared" ca="1" si="29"/>
        <v>Tilgjengelig</v>
      </c>
      <c r="N836" s="58"/>
    </row>
    <row r="837" spans="1:14" ht="30" x14ac:dyDescent="0.25">
      <c r="A837" s="69">
        <v>44704</v>
      </c>
      <c r="B837" s="69">
        <v>44818</v>
      </c>
      <c r="C837" s="58" t="s">
        <v>133</v>
      </c>
      <c r="D837" s="58" t="s">
        <v>4651</v>
      </c>
      <c r="E837" s="72" t="s">
        <v>4649</v>
      </c>
      <c r="F837" s="120" t="s">
        <v>830</v>
      </c>
      <c r="G837" s="58" t="s">
        <v>792</v>
      </c>
      <c r="H837" s="58" t="s">
        <v>898</v>
      </c>
      <c r="I837" s="69">
        <v>44088</v>
      </c>
      <c r="J837" s="69">
        <v>45291</v>
      </c>
      <c r="K837" s="162" t="s">
        <v>39</v>
      </c>
      <c r="L837" s="22"/>
      <c r="M837" s="220" t="str">
        <f t="shared" ca="1" si="29"/>
        <v>Pågående mangel, med alternativer</v>
      </c>
      <c r="N837" s="58" t="s">
        <v>4630</v>
      </c>
    </row>
    <row r="838" spans="1:14" ht="30" x14ac:dyDescent="0.25">
      <c r="A838" s="69">
        <v>44704</v>
      </c>
      <c r="B838" s="69">
        <v>44818</v>
      </c>
      <c r="C838" s="58" t="s">
        <v>133</v>
      </c>
      <c r="D838" s="58" t="s">
        <v>4652</v>
      </c>
      <c r="E838" s="72" t="s">
        <v>4650</v>
      </c>
      <c r="F838" s="120" t="s">
        <v>830</v>
      </c>
      <c r="G838" s="58" t="s">
        <v>792</v>
      </c>
      <c r="H838" s="58" t="s">
        <v>898</v>
      </c>
      <c r="I838" s="69">
        <v>44518</v>
      </c>
      <c r="J838" s="69">
        <v>45291</v>
      </c>
      <c r="K838" s="162" t="s">
        <v>39</v>
      </c>
      <c r="L838" s="22"/>
      <c r="M838" s="220" t="str">
        <f t="shared" ca="1" si="29"/>
        <v>Pågående mangel, med alternativer</v>
      </c>
      <c r="N838" s="58" t="s">
        <v>4630</v>
      </c>
    </row>
    <row r="839" spans="1:14" ht="120" x14ac:dyDescent="0.25">
      <c r="A839" s="69">
        <v>44701</v>
      </c>
      <c r="B839" s="58" t="s">
        <v>4638</v>
      </c>
      <c r="C839" s="58" t="s">
        <v>3166</v>
      </c>
      <c r="D839" s="58" t="s">
        <v>3167</v>
      </c>
      <c r="E839" s="72" t="s">
        <v>3168</v>
      </c>
      <c r="F839" s="120" t="s">
        <v>3169</v>
      </c>
      <c r="G839" s="58" t="s">
        <v>529</v>
      </c>
      <c r="H839" s="58" t="s">
        <v>72</v>
      </c>
      <c r="I839" s="69">
        <v>44701</v>
      </c>
      <c r="J839" s="69">
        <v>44832</v>
      </c>
      <c r="K839" s="162" t="s">
        <v>3625</v>
      </c>
      <c r="L839" s="21" t="s">
        <v>3624</v>
      </c>
      <c r="M839" s="220" t="str">
        <f t="shared" ca="1" si="29"/>
        <v>Tilgjengelig</v>
      </c>
      <c r="N839" s="22" t="s">
        <v>4641</v>
      </c>
    </row>
    <row r="840" spans="1:14" ht="30" x14ac:dyDescent="0.25">
      <c r="A840" s="69">
        <v>44701</v>
      </c>
      <c r="B840" s="58"/>
      <c r="C840" s="58" t="s">
        <v>1893</v>
      </c>
      <c r="D840" s="58" t="s">
        <v>3478</v>
      </c>
      <c r="E840" s="72" t="s">
        <v>3479</v>
      </c>
      <c r="F840" s="120" t="s">
        <v>1896</v>
      </c>
      <c r="G840" s="58" t="s">
        <v>372</v>
      </c>
      <c r="H840" s="58" t="s">
        <v>216</v>
      </c>
      <c r="I840" s="69">
        <v>44704</v>
      </c>
      <c r="J840" s="69">
        <v>44771</v>
      </c>
      <c r="K840" s="162" t="s">
        <v>39</v>
      </c>
      <c r="L840" s="22"/>
      <c r="M840" s="220" t="str">
        <f t="shared" ca="1" si="29"/>
        <v>Tilgjengelig</v>
      </c>
      <c r="N840" s="63"/>
    </row>
    <row r="841" spans="1:14" ht="60" x14ac:dyDescent="0.25">
      <c r="A841" s="69">
        <v>44701</v>
      </c>
      <c r="B841" s="58"/>
      <c r="C841" s="58" t="s">
        <v>3161</v>
      </c>
      <c r="D841" s="58" t="s">
        <v>3162</v>
      </c>
      <c r="E841" s="72" t="s">
        <v>3163</v>
      </c>
      <c r="F841" s="120" t="s">
        <v>3164</v>
      </c>
      <c r="G841" s="58" t="s">
        <v>3165</v>
      </c>
      <c r="H841" s="58" t="s">
        <v>220</v>
      </c>
      <c r="I841" s="69">
        <v>44701</v>
      </c>
      <c r="J841" s="69">
        <v>44711</v>
      </c>
      <c r="K841" s="162" t="s">
        <v>2629</v>
      </c>
      <c r="L841" s="22"/>
      <c r="M841" s="220" t="str">
        <f t="shared" ca="1" si="29"/>
        <v>Tilgjengelig</v>
      </c>
      <c r="N841" s="58"/>
    </row>
    <row r="842" spans="1:14" ht="30" x14ac:dyDescent="0.25">
      <c r="A842" s="69">
        <v>44701</v>
      </c>
      <c r="B842" s="58" t="s">
        <v>3731</v>
      </c>
      <c r="C842" s="58" t="s">
        <v>1843</v>
      </c>
      <c r="D842" s="58" t="s">
        <v>3476</v>
      </c>
      <c r="E842" s="72" t="s">
        <v>3477</v>
      </c>
      <c r="F842" s="120" t="s">
        <v>1846</v>
      </c>
      <c r="G842" s="58" t="s">
        <v>370</v>
      </c>
      <c r="H842" s="58" t="s">
        <v>216</v>
      </c>
      <c r="I842" s="69">
        <v>44704</v>
      </c>
      <c r="J842" s="69">
        <v>44764</v>
      </c>
      <c r="K842" s="162" t="s">
        <v>39</v>
      </c>
      <c r="L842" s="22"/>
      <c r="M842" s="220" t="str">
        <f t="shared" ca="1" si="29"/>
        <v>Tilgjengelig</v>
      </c>
      <c r="N842" s="58" t="s">
        <v>3736</v>
      </c>
    </row>
    <row r="843" spans="1:14" ht="75" x14ac:dyDescent="0.25">
      <c r="A843" s="69">
        <v>44701</v>
      </c>
      <c r="B843" s="58" t="s">
        <v>5010</v>
      </c>
      <c r="C843" s="58" t="s">
        <v>138</v>
      </c>
      <c r="D843" s="58" t="s">
        <v>3474</v>
      </c>
      <c r="E843" s="72" t="s">
        <v>3475</v>
      </c>
      <c r="F843" s="120" t="s">
        <v>383</v>
      </c>
      <c r="G843" s="58" t="s">
        <v>372</v>
      </c>
      <c r="H843" s="58" t="s">
        <v>216</v>
      </c>
      <c r="I843" s="69">
        <v>44704</v>
      </c>
      <c r="J843" s="69">
        <v>44895</v>
      </c>
      <c r="K843" s="162" t="s">
        <v>526</v>
      </c>
      <c r="L843" s="22"/>
      <c r="M843" s="220" t="str">
        <f t="shared" ca="1" si="29"/>
        <v>Tilgjengelig</v>
      </c>
      <c r="N843" s="58" t="s">
        <v>5019</v>
      </c>
    </row>
    <row r="844" spans="1:14" ht="45" x14ac:dyDescent="0.25">
      <c r="A844" s="69">
        <v>44700</v>
      </c>
      <c r="B844" s="58"/>
      <c r="C844" s="58" t="s">
        <v>3466</v>
      </c>
      <c r="D844" s="58" t="s">
        <v>3467</v>
      </c>
      <c r="E844" s="72" t="s">
        <v>3468</v>
      </c>
      <c r="F844" s="120" t="s">
        <v>3469</v>
      </c>
      <c r="G844" s="58" t="s">
        <v>389</v>
      </c>
      <c r="H844" s="58" t="s">
        <v>220</v>
      </c>
      <c r="I844" s="69">
        <v>44713</v>
      </c>
      <c r="J844" s="69">
        <v>44743</v>
      </c>
      <c r="K844" s="162" t="s">
        <v>44</v>
      </c>
      <c r="L844" s="22"/>
      <c r="M844" s="220" t="str">
        <f t="shared" ca="1" si="29"/>
        <v>Tilgjengelig</v>
      </c>
      <c r="N844" s="58"/>
    </row>
    <row r="845" spans="1:14" ht="45" x14ac:dyDescent="0.25">
      <c r="A845" s="69">
        <v>44700</v>
      </c>
      <c r="B845" s="58"/>
      <c r="C845" s="58" t="s">
        <v>3466</v>
      </c>
      <c r="D845" s="58" t="s">
        <v>3470</v>
      </c>
      <c r="E845" s="72" t="s">
        <v>3471</v>
      </c>
      <c r="F845" s="120" t="s">
        <v>3469</v>
      </c>
      <c r="G845" s="58" t="s">
        <v>389</v>
      </c>
      <c r="H845" s="58" t="s">
        <v>220</v>
      </c>
      <c r="I845" s="69">
        <v>44713</v>
      </c>
      <c r="J845" s="69">
        <v>44743</v>
      </c>
      <c r="K845" s="162" t="s">
        <v>44</v>
      </c>
      <c r="L845" s="22"/>
      <c r="M845" s="220" t="str">
        <f t="shared" ca="1" si="29"/>
        <v>Tilgjengelig</v>
      </c>
      <c r="N845" s="58"/>
    </row>
    <row r="846" spans="1:14" ht="30" x14ac:dyDescent="0.25">
      <c r="A846" s="69">
        <v>44700</v>
      </c>
      <c r="B846" s="58" t="s">
        <v>3697</v>
      </c>
      <c r="C846" s="58" t="s">
        <v>701</v>
      </c>
      <c r="D846" s="58" t="s">
        <v>702</v>
      </c>
      <c r="E846" s="72" t="s">
        <v>703</v>
      </c>
      <c r="F846" s="120" t="s">
        <v>704</v>
      </c>
      <c r="G846" s="58" t="s">
        <v>391</v>
      </c>
      <c r="H846" s="58" t="s">
        <v>72</v>
      </c>
      <c r="I846" s="69">
        <v>44700</v>
      </c>
      <c r="J846" s="69">
        <v>44726</v>
      </c>
      <c r="K846" s="162" t="s">
        <v>39</v>
      </c>
      <c r="L846" s="22"/>
      <c r="M846" s="220" t="str">
        <f t="shared" ca="1" si="29"/>
        <v>Tilgjengelig</v>
      </c>
      <c r="N846" s="58" t="s">
        <v>3710</v>
      </c>
    </row>
    <row r="847" spans="1:14" ht="30" x14ac:dyDescent="0.25">
      <c r="A847" s="69">
        <v>44699</v>
      </c>
      <c r="B847" s="58" t="s">
        <v>3824</v>
      </c>
      <c r="C847" s="58" t="s">
        <v>1557</v>
      </c>
      <c r="D847" s="58" t="s">
        <v>1558</v>
      </c>
      <c r="E847" s="72" t="s">
        <v>1559</v>
      </c>
      <c r="F847" s="120" t="s">
        <v>1560</v>
      </c>
      <c r="G847" s="58" t="s">
        <v>62</v>
      </c>
      <c r="H847" s="58" t="s">
        <v>72</v>
      </c>
      <c r="I847" s="69">
        <v>44725</v>
      </c>
      <c r="J847" s="69">
        <v>44809</v>
      </c>
      <c r="K847" s="162" t="s">
        <v>44</v>
      </c>
      <c r="L847" s="148" t="s">
        <v>2220</v>
      </c>
      <c r="M847" s="220" t="str">
        <f t="shared" ca="1" si="29"/>
        <v>Tilgjengelig</v>
      </c>
      <c r="N847" s="58" t="s">
        <v>3828</v>
      </c>
    </row>
    <row r="848" spans="1:14" ht="45" x14ac:dyDescent="0.25">
      <c r="A848" s="69">
        <v>44699</v>
      </c>
      <c r="B848" s="69">
        <v>44706</v>
      </c>
      <c r="C848" s="58" t="s">
        <v>2271</v>
      </c>
      <c r="D848" s="58" t="s">
        <v>3459</v>
      </c>
      <c r="E848" s="72" t="s">
        <v>3460</v>
      </c>
      <c r="F848" s="120" t="s">
        <v>2274</v>
      </c>
      <c r="G848" s="58" t="s">
        <v>62</v>
      </c>
      <c r="H848" s="58" t="s">
        <v>223</v>
      </c>
      <c r="I848" s="69">
        <v>44746</v>
      </c>
      <c r="J848" s="69">
        <v>44816</v>
      </c>
      <c r="K848" s="162" t="s">
        <v>512</v>
      </c>
      <c r="L848" s="22"/>
      <c r="M848" s="220" t="str">
        <f t="shared" ca="1" si="29"/>
        <v>Tilgjengelig</v>
      </c>
      <c r="N848" s="58" t="s">
        <v>3551</v>
      </c>
    </row>
    <row r="849" spans="1:14" ht="30" x14ac:dyDescent="0.25">
      <c r="A849" s="69">
        <v>44698</v>
      </c>
      <c r="B849" s="58"/>
      <c r="C849" s="58" t="s">
        <v>982</v>
      </c>
      <c r="D849" s="58" t="s">
        <v>3452</v>
      </c>
      <c r="E849" s="72" t="s">
        <v>3486</v>
      </c>
      <c r="F849" s="120" t="s">
        <v>985</v>
      </c>
      <c r="G849" s="58" t="s">
        <v>222</v>
      </c>
      <c r="H849" s="58" t="s">
        <v>72</v>
      </c>
      <c r="I849" s="69">
        <v>44679</v>
      </c>
      <c r="J849" s="69">
        <v>44789</v>
      </c>
      <c r="K849" s="162" t="s">
        <v>39</v>
      </c>
      <c r="L849" s="21" t="s">
        <v>1242</v>
      </c>
      <c r="M849" s="220" t="str">
        <f t="shared" ca="1" si="29"/>
        <v>Tilgjengelig</v>
      </c>
      <c r="N849" s="22"/>
    </row>
    <row r="850" spans="1:14" ht="45" x14ac:dyDescent="0.25">
      <c r="A850" s="69">
        <v>44698</v>
      </c>
      <c r="B850" s="58"/>
      <c r="C850" s="58" t="s">
        <v>1590</v>
      </c>
      <c r="D850" s="58" t="s">
        <v>3453</v>
      </c>
      <c r="E850" s="72" t="s">
        <v>3454</v>
      </c>
      <c r="F850" s="120" t="s">
        <v>1593</v>
      </c>
      <c r="G850" s="58" t="s">
        <v>3455</v>
      </c>
      <c r="H850" s="58" t="s">
        <v>674</v>
      </c>
      <c r="I850" s="69">
        <v>44698</v>
      </c>
      <c r="J850" s="69">
        <v>44774</v>
      </c>
      <c r="K850" s="162" t="s">
        <v>39</v>
      </c>
      <c r="L850" s="148" t="s">
        <v>2304</v>
      </c>
      <c r="M850" s="220" t="str">
        <f t="shared" ca="1" si="29"/>
        <v>Tilgjengelig</v>
      </c>
      <c r="N850" s="63"/>
    </row>
    <row r="851" spans="1:14" ht="105" x14ac:dyDescent="0.25">
      <c r="A851" s="69">
        <v>44697</v>
      </c>
      <c r="B851" s="58" t="s">
        <v>3676</v>
      </c>
      <c r="C851" s="58" t="s">
        <v>3439</v>
      </c>
      <c r="D851" s="58" t="s">
        <v>3440</v>
      </c>
      <c r="E851" s="72" t="s">
        <v>3441</v>
      </c>
      <c r="F851" s="120" t="s">
        <v>3442</v>
      </c>
      <c r="G851" s="58" t="s">
        <v>3443</v>
      </c>
      <c r="H851" s="58" t="s">
        <v>220</v>
      </c>
      <c r="I851" s="69">
        <v>44729</v>
      </c>
      <c r="J851" s="69">
        <v>44768</v>
      </c>
      <c r="K851" s="104" t="s">
        <v>512</v>
      </c>
      <c r="L851" s="22"/>
      <c r="M851" s="220" t="str">
        <f t="shared" ca="1" si="29"/>
        <v>Tilgjengelig</v>
      </c>
      <c r="N851" s="22" t="s">
        <v>3692</v>
      </c>
    </row>
    <row r="852" spans="1:14" ht="30" x14ac:dyDescent="0.25">
      <c r="A852" s="69">
        <v>44697</v>
      </c>
      <c r="B852" s="58"/>
      <c r="C852" s="58" t="s">
        <v>1287</v>
      </c>
      <c r="D852" s="58" t="s">
        <v>1264</v>
      </c>
      <c r="E852" s="72" t="s">
        <v>1265</v>
      </c>
      <c r="F852" s="120" t="s">
        <v>1245</v>
      </c>
      <c r="G852" s="58" t="s">
        <v>1246</v>
      </c>
      <c r="H852" s="58" t="s">
        <v>220</v>
      </c>
      <c r="I852" s="69">
        <v>44690</v>
      </c>
      <c r="J852" s="69">
        <v>44734</v>
      </c>
      <c r="K852" s="162" t="s">
        <v>39</v>
      </c>
      <c r="L852" s="22"/>
      <c r="M852" s="220" t="str">
        <f t="shared" ca="1" si="29"/>
        <v>Tilgjengelig</v>
      </c>
      <c r="N852" s="63"/>
    </row>
    <row r="853" spans="1:14" ht="30" x14ac:dyDescent="0.25">
      <c r="A853" s="69">
        <v>44697</v>
      </c>
      <c r="B853" s="58"/>
      <c r="C853" s="58" t="s">
        <v>2441</v>
      </c>
      <c r="D853" s="58" t="s">
        <v>3437</v>
      </c>
      <c r="E853" s="72" t="s">
        <v>3438</v>
      </c>
      <c r="F853" s="120" t="s">
        <v>2444</v>
      </c>
      <c r="G853" s="58" t="s">
        <v>399</v>
      </c>
      <c r="H853" s="58" t="s">
        <v>220</v>
      </c>
      <c r="I853" s="69">
        <v>44719</v>
      </c>
      <c r="J853" s="69">
        <v>44747</v>
      </c>
      <c r="K853" s="104" t="s">
        <v>512</v>
      </c>
      <c r="L853" s="22"/>
      <c r="M853" s="220" t="str">
        <f t="shared" ca="1" si="29"/>
        <v>Tilgjengelig</v>
      </c>
      <c r="N853" s="58"/>
    </row>
    <row r="854" spans="1:14" ht="30" x14ac:dyDescent="0.25">
      <c r="A854" s="69">
        <v>44697</v>
      </c>
      <c r="B854" s="58"/>
      <c r="C854" s="58" t="s">
        <v>1204</v>
      </c>
      <c r="D854" s="58" t="s">
        <v>1205</v>
      </c>
      <c r="E854" s="72" t="s">
        <v>558</v>
      </c>
      <c r="F854" s="58" t="s">
        <v>1203</v>
      </c>
      <c r="G854" s="58" t="s">
        <v>559</v>
      </c>
      <c r="H854" s="58" t="s">
        <v>72</v>
      </c>
      <c r="I854" s="69">
        <v>44697</v>
      </c>
      <c r="J854" s="69">
        <v>44820</v>
      </c>
      <c r="K854" s="162" t="s">
        <v>45</v>
      </c>
      <c r="L854" s="22"/>
      <c r="M854" s="220" t="str">
        <f t="shared" ca="1" si="29"/>
        <v>Tilgjengelig</v>
      </c>
      <c r="N854" s="58"/>
    </row>
    <row r="855" spans="1:14" ht="75" x14ac:dyDescent="0.25">
      <c r="A855" s="69">
        <v>44697</v>
      </c>
      <c r="B855" s="58" t="s">
        <v>4493</v>
      </c>
      <c r="C855" s="58" t="s">
        <v>2461</v>
      </c>
      <c r="D855" s="58" t="s">
        <v>3445</v>
      </c>
      <c r="E855" s="72" t="s">
        <v>3446</v>
      </c>
      <c r="F855" s="120" t="s">
        <v>2464</v>
      </c>
      <c r="G855" s="58" t="s">
        <v>370</v>
      </c>
      <c r="H855" s="58" t="s">
        <v>216</v>
      </c>
      <c r="I855" s="69">
        <v>44697</v>
      </c>
      <c r="J855" s="69">
        <v>44895</v>
      </c>
      <c r="K855" s="162" t="s">
        <v>39</v>
      </c>
      <c r="L855" s="22"/>
      <c r="M855" s="220" t="str">
        <f t="shared" ca="1" si="29"/>
        <v>Tilgjengelig</v>
      </c>
      <c r="N855" s="58" t="s">
        <v>4496</v>
      </c>
    </row>
    <row r="856" spans="1:14" ht="30" x14ac:dyDescent="0.25">
      <c r="A856" s="69">
        <v>44694</v>
      </c>
      <c r="B856" s="58" t="s">
        <v>3628</v>
      </c>
      <c r="C856" s="58" t="s">
        <v>808</v>
      </c>
      <c r="D856" s="58" t="s">
        <v>3423</v>
      </c>
      <c r="E856" s="72" t="s">
        <v>3424</v>
      </c>
      <c r="F856" s="120" t="s">
        <v>809</v>
      </c>
      <c r="G856" s="58" t="s">
        <v>1138</v>
      </c>
      <c r="H856" s="58" t="s">
        <v>3435</v>
      </c>
      <c r="I856" s="69">
        <v>44694</v>
      </c>
      <c r="J856" s="69">
        <v>44742</v>
      </c>
      <c r="K856" s="162" t="s">
        <v>512</v>
      </c>
      <c r="L856" s="22"/>
      <c r="M856" s="220" t="str">
        <f t="shared" ca="1" si="29"/>
        <v>Tilgjengelig</v>
      </c>
      <c r="N856" s="58" t="s">
        <v>3386</v>
      </c>
    </row>
    <row r="857" spans="1:14" ht="45" x14ac:dyDescent="0.25">
      <c r="A857" s="69">
        <v>44694</v>
      </c>
      <c r="B857" s="58"/>
      <c r="C857" s="58" t="s">
        <v>943</v>
      </c>
      <c r="D857" s="58" t="s">
        <v>1172</v>
      </c>
      <c r="E857" s="72" t="s">
        <v>1173</v>
      </c>
      <c r="F857" s="120" t="s">
        <v>1170</v>
      </c>
      <c r="G857" s="58" t="s">
        <v>1171</v>
      </c>
      <c r="H857" s="58" t="s">
        <v>72</v>
      </c>
      <c r="I857" s="69">
        <v>44622</v>
      </c>
      <c r="J857" s="69">
        <v>44742</v>
      </c>
      <c r="K857" s="162" t="s">
        <v>44</v>
      </c>
      <c r="L857" s="166" t="s">
        <v>2837</v>
      </c>
      <c r="M857" s="220" t="str">
        <f t="shared" ca="1" si="29"/>
        <v>Tilgjengelig</v>
      </c>
      <c r="N857" s="58"/>
    </row>
    <row r="858" spans="1:14" ht="45" x14ac:dyDescent="0.25">
      <c r="A858" s="69">
        <v>44694</v>
      </c>
      <c r="B858" s="58"/>
      <c r="C858" s="58" t="s">
        <v>943</v>
      </c>
      <c r="D858" s="58" t="s">
        <v>2547</v>
      </c>
      <c r="E858" s="72" t="s">
        <v>2548</v>
      </c>
      <c r="F858" s="120" t="s">
        <v>1170</v>
      </c>
      <c r="G858" s="58" t="s">
        <v>1171</v>
      </c>
      <c r="H858" s="58" t="s">
        <v>72</v>
      </c>
      <c r="I858" s="69">
        <v>44622</v>
      </c>
      <c r="J858" s="69">
        <v>44742</v>
      </c>
      <c r="K858" s="162" t="s">
        <v>44</v>
      </c>
      <c r="L858" s="166" t="s">
        <v>2837</v>
      </c>
      <c r="M858" s="220" t="str">
        <f t="shared" ca="1" si="29"/>
        <v>Tilgjengelig</v>
      </c>
      <c r="N858" s="58"/>
    </row>
    <row r="859" spans="1:14" ht="255" x14ac:dyDescent="0.25">
      <c r="A859" s="69">
        <v>44694</v>
      </c>
      <c r="B859" s="58"/>
      <c r="C859" s="58" t="s">
        <v>2566</v>
      </c>
      <c r="D859" s="58" t="s">
        <v>2567</v>
      </c>
      <c r="E859" s="72" t="s">
        <v>2568</v>
      </c>
      <c r="F859" s="120" t="s">
        <v>2569</v>
      </c>
      <c r="G859" s="58" t="s">
        <v>2560</v>
      </c>
      <c r="H859" s="58" t="s">
        <v>72</v>
      </c>
      <c r="I859" s="69">
        <v>44692</v>
      </c>
      <c r="J859" s="69">
        <v>44713</v>
      </c>
      <c r="K859" s="162" t="s">
        <v>512</v>
      </c>
      <c r="L859" s="22"/>
      <c r="M859" s="220" t="str">
        <f t="shared" ca="1" si="29"/>
        <v>Tilgjengelig</v>
      </c>
      <c r="N859" s="58"/>
    </row>
    <row r="860" spans="1:14" ht="30" x14ac:dyDescent="0.25">
      <c r="A860" s="69">
        <v>44694</v>
      </c>
      <c r="B860" s="58"/>
      <c r="C860" s="58" t="s">
        <v>3429</v>
      </c>
      <c r="D860" s="58" t="s">
        <v>3430</v>
      </c>
      <c r="E860" s="72" t="s">
        <v>3431</v>
      </c>
      <c r="F860" s="120" t="s">
        <v>3432</v>
      </c>
      <c r="G860" s="58" t="s">
        <v>444</v>
      </c>
      <c r="H860" s="58" t="s">
        <v>220</v>
      </c>
      <c r="I860" s="69">
        <v>44692</v>
      </c>
      <c r="J860" s="69">
        <v>44707</v>
      </c>
      <c r="K860" s="162" t="s">
        <v>512</v>
      </c>
      <c r="L860" s="22"/>
      <c r="M860" s="220" t="str">
        <f t="shared" ca="1" si="29"/>
        <v>Tilgjengelig</v>
      </c>
      <c r="N860" s="58"/>
    </row>
    <row r="861" spans="1:14" ht="60" x14ac:dyDescent="0.25">
      <c r="A861" s="69">
        <v>44694</v>
      </c>
      <c r="B861" s="58"/>
      <c r="C861" s="58" t="s">
        <v>2686</v>
      </c>
      <c r="D861" s="58" t="s">
        <v>3427</v>
      </c>
      <c r="E861" s="72" t="s">
        <v>3428</v>
      </c>
      <c r="F861" s="120" t="s">
        <v>2689</v>
      </c>
      <c r="G861" s="58" t="s">
        <v>396</v>
      </c>
      <c r="H861" s="58" t="s">
        <v>225</v>
      </c>
      <c r="I861" s="69">
        <v>44693</v>
      </c>
      <c r="J861" s="69">
        <v>44742</v>
      </c>
      <c r="K861" s="162" t="s">
        <v>522</v>
      </c>
      <c r="L861" s="22"/>
      <c r="M861" s="220" t="str">
        <f t="shared" ca="1" si="29"/>
        <v>Tilgjengelig</v>
      </c>
      <c r="N861" s="58"/>
    </row>
    <row r="862" spans="1:14" ht="60" x14ac:dyDescent="0.25">
      <c r="A862" s="69">
        <v>44694</v>
      </c>
      <c r="B862" s="58"/>
      <c r="C862" s="58" t="s">
        <v>2686</v>
      </c>
      <c r="D862" s="58" t="s">
        <v>3425</v>
      </c>
      <c r="E862" s="72" t="s">
        <v>3426</v>
      </c>
      <c r="F862" s="120" t="s">
        <v>2689</v>
      </c>
      <c r="G862" s="58" t="s">
        <v>396</v>
      </c>
      <c r="H862" s="58" t="s">
        <v>225</v>
      </c>
      <c r="I862" s="69">
        <v>44693</v>
      </c>
      <c r="J862" s="69">
        <v>44742</v>
      </c>
      <c r="K862" s="162" t="s">
        <v>522</v>
      </c>
      <c r="L862" s="22"/>
      <c r="M862" s="220" t="str">
        <f t="shared" ca="1" si="29"/>
        <v>Tilgjengelig</v>
      </c>
      <c r="N862" s="58"/>
    </row>
    <row r="863" spans="1:14" ht="75" x14ac:dyDescent="0.25">
      <c r="A863" s="69">
        <v>44694</v>
      </c>
      <c r="B863" s="58" t="s">
        <v>4036</v>
      </c>
      <c r="C863" s="58" t="s">
        <v>2605</v>
      </c>
      <c r="D863" s="58" t="s">
        <v>3421</v>
      </c>
      <c r="E863" s="72" t="s">
        <v>3422</v>
      </c>
      <c r="F863" s="120" t="s">
        <v>2608</v>
      </c>
      <c r="G863" s="58" t="s">
        <v>386</v>
      </c>
      <c r="H863" s="58" t="s">
        <v>223</v>
      </c>
      <c r="I863" s="69">
        <v>44693</v>
      </c>
      <c r="J863" s="69">
        <v>44771</v>
      </c>
      <c r="K863" s="162" t="s">
        <v>512</v>
      </c>
      <c r="L863" s="22"/>
      <c r="M863" s="220" t="str">
        <f t="shared" ca="1" si="29"/>
        <v>Tilgjengelig</v>
      </c>
      <c r="N863" s="58" t="s">
        <v>4038</v>
      </c>
    </row>
    <row r="864" spans="1:14" ht="45" x14ac:dyDescent="0.25">
      <c r="A864" s="69">
        <v>44694</v>
      </c>
      <c r="B864" s="58"/>
      <c r="C864" s="58" t="s">
        <v>621</v>
      </c>
      <c r="D864" s="58" t="s">
        <v>1461</v>
      </c>
      <c r="E864" s="72" t="s">
        <v>1462</v>
      </c>
      <c r="F864" s="120" t="s">
        <v>622</v>
      </c>
      <c r="G864" s="58" t="s">
        <v>444</v>
      </c>
      <c r="H864" s="58" t="s">
        <v>72</v>
      </c>
      <c r="I864" s="69">
        <v>44690</v>
      </c>
      <c r="J864" s="69">
        <v>44714</v>
      </c>
      <c r="K864" s="162" t="s">
        <v>512</v>
      </c>
      <c r="L864" s="22"/>
      <c r="M864" s="220" t="str">
        <f t="shared" ref="M864:M895" ca="1" si="30">IF(AND(J864&gt;TODAY(),I864&lt;=TODAY()),"Pågående mangel, med alternativer","Tilgjengelig")</f>
        <v>Tilgjengelig</v>
      </c>
      <c r="N864" s="58"/>
    </row>
    <row r="865" spans="1:14" ht="30" x14ac:dyDescent="0.25">
      <c r="A865" s="69">
        <v>44694</v>
      </c>
      <c r="B865" s="58"/>
      <c r="C865" s="58" t="s">
        <v>793</v>
      </c>
      <c r="D865" s="58" t="s">
        <v>1978</v>
      </c>
      <c r="E865" s="72" t="s">
        <v>1979</v>
      </c>
      <c r="F865" s="120" t="s">
        <v>794</v>
      </c>
      <c r="G865" s="58" t="s">
        <v>444</v>
      </c>
      <c r="H865" s="58" t="s">
        <v>72</v>
      </c>
      <c r="I865" s="69">
        <v>44691</v>
      </c>
      <c r="J865" s="69">
        <v>44708</v>
      </c>
      <c r="K865" s="162" t="s">
        <v>512</v>
      </c>
      <c r="L865" s="22"/>
      <c r="M865" s="220" t="str">
        <f t="shared" ca="1" si="30"/>
        <v>Tilgjengelig</v>
      </c>
      <c r="N865" s="58"/>
    </row>
    <row r="866" spans="1:14" ht="75" x14ac:dyDescent="0.25">
      <c r="A866" s="69">
        <v>44694</v>
      </c>
      <c r="B866" s="58" t="s">
        <v>3436</v>
      </c>
      <c r="C866" s="58" t="s">
        <v>1230</v>
      </c>
      <c r="D866" s="58" t="s">
        <v>1231</v>
      </c>
      <c r="E866" s="72" t="s">
        <v>1232</v>
      </c>
      <c r="F866" s="120" t="s">
        <v>1233</v>
      </c>
      <c r="G866" s="58" t="s">
        <v>386</v>
      </c>
      <c r="H866" s="58" t="s">
        <v>221</v>
      </c>
      <c r="I866" s="69">
        <v>44693</v>
      </c>
      <c r="J866" s="69">
        <v>44727</v>
      </c>
      <c r="K866" s="162" t="s">
        <v>39</v>
      </c>
      <c r="L866" s="22"/>
      <c r="M866" s="220" t="str">
        <f t="shared" ca="1" si="30"/>
        <v>Tilgjengelig</v>
      </c>
      <c r="N866" s="58" t="s">
        <v>3444</v>
      </c>
    </row>
    <row r="867" spans="1:14" ht="300" x14ac:dyDescent="0.25">
      <c r="A867" s="69">
        <v>44693</v>
      </c>
      <c r="B867" s="69" t="s">
        <v>4489</v>
      </c>
      <c r="C867" s="58" t="s">
        <v>3402</v>
      </c>
      <c r="D867" s="58" t="s">
        <v>3403</v>
      </c>
      <c r="E867" s="72" t="s">
        <v>3404</v>
      </c>
      <c r="F867" s="120" t="s">
        <v>3405</v>
      </c>
      <c r="G867" s="58" t="s">
        <v>3406</v>
      </c>
      <c r="H867" s="58" t="s">
        <v>223</v>
      </c>
      <c r="I867" s="69">
        <v>44764</v>
      </c>
      <c r="J867" s="69">
        <v>44804</v>
      </c>
      <c r="K867" s="162" t="s">
        <v>45</v>
      </c>
      <c r="L867" s="22"/>
      <c r="M867" s="220" t="str">
        <f t="shared" ca="1" si="30"/>
        <v>Tilgjengelig</v>
      </c>
      <c r="N867" s="58" t="s">
        <v>4492</v>
      </c>
    </row>
    <row r="868" spans="1:14" ht="30" x14ac:dyDescent="0.25">
      <c r="A868" s="69">
        <v>44693</v>
      </c>
      <c r="B868" s="58" t="s">
        <v>3697</v>
      </c>
      <c r="C868" s="58" t="s">
        <v>3407</v>
      </c>
      <c r="D868" s="58" t="s">
        <v>3408</v>
      </c>
      <c r="E868" s="72" t="s">
        <v>3409</v>
      </c>
      <c r="F868" s="120" t="s">
        <v>3410</v>
      </c>
      <c r="G868" s="58" t="s">
        <v>2078</v>
      </c>
      <c r="H868" s="58" t="s">
        <v>220</v>
      </c>
      <c r="I868" s="69">
        <v>44680</v>
      </c>
      <c r="J868" s="69">
        <v>44774</v>
      </c>
      <c r="K868" s="162" t="s">
        <v>512</v>
      </c>
      <c r="L868" s="22"/>
      <c r="M868" s="220" t="str">
        <f t="shared" ca="1" si="30"/>
        <v>Tilgjengelig</v>
      </c>
      <c r="N868" s="58" t="s">
        <v>3472</v>
      </c>
    </row>
    <row r="869" spans="1:14" ht="45" x14ac:dyDescent="0.25">
      <c r="A869" s="69">
        <v>44692</v>
      </c>
      <c r="B869" s="58"/>
      <c r="C869" s="58" t="s">
        <v>3381</v>
      </c>
      <c r="D869" s="58" t="s">
        <v>3382</v>
      </c>
      <c r="E869" s="72" t="s">
        <v>3383</v>
      </c>
      <c r="F869" s="120" t="s">
        <v>3384</v>
      </c>
      <c r="G869" s="58" t="s">
        <v>1423</v>
      </c>
      <c r="H869" s="58" t="s">
        <v>216</v>
      </c>
      <c r="I869" s="69">
        <v>44683</v>
      </c>
      <c r="J869" s="69">
        <v>44712</v>
      </c>
      <c r="K869" s="162" t="s">
        <v>512</v>
      </c>
      <c r="L869" s="22"/>
      <c r="M869" s="220" t="str">
        <f t="shared" ca="1" si="30"/>
        <v>Tilgjengelig</v>
      </c>
      <c r="N869" s="58"/>
    </row>
    <row r="870" spans="1:14" ht="60" x14ac:dyDescent="0.25">
      <c r="A870" s="69">
        <v>44692</v>
      </c>
      <c r="B870" s="58" t="s">
        <v>3628</v>
      </c>
      <c r="C870" s="58" t="s">
        <v>3387</v>
      </c>
      <c r="D870" s="58" t="s">
        <v>3388</v>
      </c>
      <c r="E870" s="72" t="s">
        <v>3389</v>
      </c>
      <c r="F870" s="120" t="s">
        <v>3390</v>
      </c>
      <c r="G870" s="58" t="s">
        <v>386</v>
      </c>
      <c r="H870" s="58" t="s">
        <v>528</v>
      </c>
      <c r="I870" s="69">
        <v>44692</v>
      </c>
      <c r="J870" s="69">
        <v>44788</v>
      </c>
      <c r="K870" s="104" t="s">
        <v>522</v>
      </c>
      <c r="L870" s="22"/>
      <c r="M870" s="220" t="str">
        <f t="shared" ca="1" si="30"/>
        <v>Tilgjengelig</v>
      </c>
      <c r="N870" s="58" t="s">
        <v>3472</v>
      </c>
    </row>
    <row r="871" spans="1:14" ht="45" x14ac:dyDescent="0.25">
      <c r="A871" s="69">
        <v>44692</v>
      </c>
      <c r="B871" s="58" t="s">
        <v>3465</v>
      </c>
      <c r="C871" s="58" t="s">
        <v>2869</v>
      </c>
      <c r="D871" s="58" t="s">
        <v>3396</v>
      </c>
      <c r="E871" s="72" t="s">
        <v>3397</v>
      </c>
      <c r="F871" s="120" t="s">
        <v>2872</v>
      </c>
      <c r="G871" s="58" t="s">
        <v>3398</v>
      </c>
      <c r="H871" s="58" t="s">
        <v>72</v>
      </c>
      <c r="I871" s="69">
        <v>44696</v>
      </c>
      <c r="J871" s="69">
        <v>44757</v>
      </c>
      <c r="K871" s="162" t="s">
        <v>44</v>
      </c>
      <c r="L871" s="140" t="s">
        <v>3419</v>
      </c>
      <c r="M871" s="220" t="str">
        <f t="shared" ca="1" si="30"/>
        <v>Tilgjengelig</v>
      </c>
      <c r="N871" s="58" t="s">
        <v>3472</v>
      </c>
    </row>
    <row r="872" spans="1:14" ht="45" x14ac:dyDescent="0.25">
      <c r="A872" s="69">
        <v>44691</v>
      </c>
      <c r="B872" s="58"/>
      <c r="C872" s="58" t="s">
        <v>3373</v>
      </c>
      <c r="D872" s="58" t="s">
        <v>3374</v>
      </c>
      <c r="E872" s="72" t="s">
        <v>3375</v>
      </c>
      <c r="F872" s="120" t="s">
        <v>3376</v>
      </c>
      <c r="G872" s="58" t="s">
        <v>3377</v>
      </c>
      <c r="H872" s="58" t="s">
        <v>216</v>
      </c>
      <c r="I872" s="69">
        <v>44691</v>
      </c>
      <c r="J872" s="69">
        <v>44719</v>
      </c>
      <c r="K872" s="162" t="s">
        <v>512</v>
      </c>
      <c r="L872" s="22"/>
      <c r="M872" s="220" t="str">
        <f t="shared" ca="1" si="30"/>
        <v>Tilgjengelig</v>
      </c>
      <c r="N872" s="58"/>
    </row>
    <row r="873" spans="1:14" ht="30" x14ac:dyDescent="0.25">
      <c r="A873" s="69">
        <v>44690</v>
      </c>
      <c r="B873" s="58"/>
      <c r="C873" s="58" t="s">
        <v>2643</v>
      </c>
      <c r="D873" s="58" t="s">
        <v>3370</v>
      </c>
      <c r="E873" s="72" t="s">
        <v>3371</v>
      </c>
      <c r="F873" s="120" t="s">
        <v>2646</v>
      </c>
      <c r="G873" s="58" t="s">
        <v>386</v>
      </c>
      <c r="H873" s="58" t="s">
        <v>528</v>
      </c>
      <c r="I873" s="69">
        <v>44686</v>
      </c>
      <c r="J873" s="69">
        <v>44727</v>
      </c>
      <c r="K873" s="162" t="s">
        <v>39</v>
      </c>
      <c r="L873" s="22"/>
      <c r="M873" s="220" t="str">
        <f t="shared" ca="1" si="30"/>
        <v>Tilgjengelig</v>
      </c>
      <c r="N873" s="58"/>
    </row>
    <row r="874" spans="1:14" ht="30" x14ac:dyDescent="0.25">
      <c r="A874" s="69">
        <v>44690</v>
      </c>
      <c r="B874" s="58" t="s">
        <v>3436</v>
      </c>
      <c r="C874" s="58" t="s">
        <v>841</v>
      </c>
      <c r="D874" s="58" t="s">
        <v>842</v>
      </c>
      <c r="E874" s="72" t="s">
        <v>843</v>
      </c>
      <c r="F874" s="120" t="s">
        <v>844</v>
      </c>
      <c r="G874" s="58" t="s">
        <v>650</v>
      </c>
      <c r="H874" s="58" t="s">
        <v>223</v>
      </c>
      <c r="I874" s="69">
        <v>44711</v>
      </c>
      <c r="J874" s="69">
        <v>44729</v>
      </c>
      <c r="K874" s="162" t="s">
        <v>39</v>
      </c>
      <c r="L874" s="22"/>
      <c r="M874" s="220" t="str">
        <f t="shared" ca="1" si="30"/>
        <v>Tilgjengelig</v>
      </c>
      <c r="N874" s="58" t="s">
        <v>3372</v>
      </c>
    </row>
    <row r="875" spans="1:14" ht="30" x14ac:dyDescent="0.25">
      <c r="A875" s="69">
        <v>44690</v>
      </c>
      <c r="B875" s="58"/>
      <c r="C875" s="58" t="s">
        <v>2674</v>
      </c>
      <c r="D875" s="58" t="s">
        <v>3360</v>
      </c>
      <c r="E875" s="72" t="s">
        <v>3361</v>
      </c>
      <c r="F875" s="120" t="s">
        <v>3362</v>
      </c>
      <c r="G875" s="58" t="s">
        <v>3363</v>
      </c>
      <c r="H875" s="58" t="s">
        <v>216</v>
      </c>
      <c r="I875" s="69">
        <v>44706</v>
      </c>
      <c r="J875" s="69">
        <v>44720</v>
      </c>
      <c r="K875" s="162" t="s">
        <v>512</v>
      </c>
      <c r="L875" s="22"/>
      <c r="M875" s="220" t="str">
        <f t="shared" ca="1" si="30"/>
        <v>Tilgjengelig</v>
      </c>
      <c r="N875" s="22"/>
    </row>
    <row r="876" spans="1:14" ht="75" x14ac:dyDescent="0.25">
      <c r="A876" s="69">
        <v>44690</v>
      </c>
      <c r="B876" s="58" t="s">
        <v>3888</v>
      </c>
      <c r="C876" s="58" t="s">
        <v>3364</v>
      </c>
      <c r="D876" s="58" t="s">
        <v>3365</v>
      </c>
      <c r="E876" s="72" t="s">
        <v>3366</v>
      </c>
      <c r="F876" s="120" t="s">
        <v>3367</v>
      </c>
      <c r="G876" s="58" t="s">
        <v>3368</v>
      </c>
      <c r="H876" s="58" t="s">
        <v>220</v>
      </c>
      <c r="I876" s="69">
        <v>44692</v>
      </c>
      <c r="J876" s="69">
        <v>44739</v>
      </c>
      <c r="K876" s="162" t="s">
        <v>512</v>
      </c>
      <c r="L876" s="22"/>
      <c r="M876" s="220" t="str">
        <f t="shared" ca="1" si="30"/>
        <v>Tilgjengelig</v>
      </c>
      <c r="N876" s="63" t="s">
        <v>3895</v>
      </c>
    </row>
    <row r="877" spans="1:14" ht="75" x14ac:dyDescent="0.25">
      <c r="A877" s="69">
        <v>44687</v>
      </c>
      <c r="B877" s="58" t="s">
        <v>3731</v>
      </c>
      <c r="C877" s="58" t="s">
        <v>577</v>
      </c>
      <c r="D877" s="58" t="s">
        <v>1180</v>
      </c>
      <c r="E877" s="72" t="s">
        <v>1181</v>
      </c>
      <c r="F877" s="120" t="s">
        <v>580</v>
      </c>
      <c r="G877" s="58" t="s">
        <v>3356</v>
      </c>
      <c r="H877" s="58" t="s">
        <v>220</v>
      </c>
      <c r="I877" s="69">
        <v>44686</v>
      </c>
      <c r="J877" s="69">
        <v>44801</v>
      </c>
      <c r="K877" s="162" t="s">
        <v>39</v>
      </c>
      <c r="L877" s="22"/>
      <c r="M877" s="220" t="str">
        <f t="shared" ca="1" si="30"/>
        <v>Tilgjengelig</v>
      </c>
      <c r="N877" s="58" t="s">
        <v>3733</v>
      </c>
    </row>
    <row r="878" spans="1:14" ht="30" x14ac:dyDescent="0.25">
      <c r="A878" s="69">
        <v>44687</v>
      </c>
      <c r="B878" s="58"/>
      <c r="C878" s="58" t="s">
        <v>1018</v>
      </c>
      <c r="D878" s="58" t="s">
        <v>3348</v>
      </c>
      <c r="E878" s="72" t="s">
        <v>3349</v>
      </c>
      <c r="F878" s="120" t="s">
        <v>1021</v>
      </c>
      <c r="G878" s="58" t="s">
        <v>3350</v>
      </c>
      <c r="H878" s="58" t="s">
        <v>220</v>
      </c>
      <c r="I878" s="69">
        <v>44683</v>
      </c>
      <c r="J878" s="69">
        <v>44706</v>
      </c>
      <c r="K878" s="104" t="s">
        <v>512</v>
      </c>
      <c r="L878" s="22"/>
      <c r="M878" s="220" t="str">
        <f t="shared" ca="1" si="30"/>
        <v>Tilgjengelig</v>
      </c>
      <c r="N878" s="58"/>
    </row>
    <row r="879" spans="1:14" ht="135" x14ac:dyDescent="0.25">
      <c r="A879" s="69">
        <v>44687</v>
      </c>
      <c r="B879" s="58" t="s">
        <v>4933</v>
      </c>
      <c r="C879" s="58" t="s">
        <v>162</v>
      </c>
      <c r="D879" s="58" t="s">
        <v>3342</v>
      </c>
      <c r="E879" s="72" t="s">
        <v>3343</v>
      </c>
      <c r="F879" s="120" t="s">
        <v>1319</v>
      </c>
      <c r="G879" s="58" t="s">
        <v>807</v>
      </c>
      <c r="H879" s="58" t="s">
        <v>36</v>
      </c>
      <c r="I879" s="69">
        <v>44798</v>
      </c>
      <c r="J879" s="69">
        <v>44841</v>
      </c>
      <c r="K879" s="162" t="s">
        <v>39</v>
      </c>
      <c r="L879" s="22"/>
      <c r="M879" s="220" t="str">
        <f t="shared" ca="1" si="30"/>
        <v>Tilgjengelig</v>
      </c>
      <c r="N879" s="58" t="s">
        <v>4934</v>
      </c>
    </row>
    <row r="880" spans="1:14" ht="30" x14ac:dyDescent="0.25">
      <c r="A880" s="69">
        <v>44687</v>
      </c>
      <c r="B880" s="58" t="s">
        <v>4832</v>
      </c>
      <c r="C880" s="58" t="s">
        <v>162</v>
      </c>
      <c r="D880" s="58" t="s">
        <v>3344</v>
      </c>
      <c r="E880" s="72" t="s">
        <v>3345</v>
      </c>
      <c r="F880" s="120" t="s">
        <v>1319</v>
      </c>
      <c r="G880" s="58" t="s">
        <v>807</v>
      </c>
      <c r="H880" s="58" t="s">
        <v>36</v>
      </c>
      <c r="I880" s="69">
        <v>44882</v>
      </c>
      <c r="J880" s="69">
        <v>44836</v>
      </c>
      <c r="K880" s="162" t="s">
        <v>39</v>
      </c>
      <c r="L880" s="22"/>
      <c r="M880" s="220" t="str">
        <f t="shared" ca="1" si="30"/>
        <v>Tilgjengelig</v>
      </c>
      <c r="N880" s="58" t="s">
        <v>4834</v>
      </c>
    </row>
    <row r="881" spans="1:14" ht="210" x14ac:dyDescent="0.25">
      <c r="A881" s="69">
        <v>44687</v>
      </c>
      <c r="B881" s="58" t="s">
        <v>4846</v>
      </c>
      <c r="C881" s="58" t="s">
        <v>162</v>
      </c>
      <c r="D881" s="58" t="s">
        <v>3340</v>
      </c>
      <c r="E881" s="72" t="s">
        <v>3341</v>
      </c>
      <c r="F881" s="120" t="s">
        <v>1319</v>
      </c>
      <c r="G881" s="58" t="s">
        <v>807</v>
      </c>
      <c r="H881" s="58" t="s">
        <v>36</v>
      </c>
      <c r="I881" s="69">
        <v>44749</v>
      </c>
      <c r="J881" s="69">
        <v>44840</v>
      </c>
      <c r="K881" s="162" t="s">
        <v>39</v>
      </c>
      <c r="L881" s="22"/>
      <c r="M881" s="220" t="str">
        <f t="shared" ca="1" si="30"/>
        <v>Tilgjengelig</v>
      </c>
      <c r="N881" s="58" t="s">
        <v>4852</v>
      </c>
    </row>
    <row r="882" spans="1:14" ht="90" x14ac:dyDescent="0.25">
      <c r="A882" s="69">
        <v>44687</v>
      </c>
      <c r="B882" s="58" t="s">
        <v>4832</v>
      </c>
      <c r="C882" s="58" t="s">
        <v>162</v>
      </c>
      <c r="D882" s="58" t="s">
        <v>3338</v>
      </c>
      <c r="E882" s="72" t="s">
        <v>3339</v>
      </c>
      <c r="F882" s="120" t="s">
        <v>1319</v>
      </c>
      <c r="G882" s="58" t="s">
        <v>807</v>
      </c>
      <c r="H882" s="58" t="s">
        <v>36</v>
      </c>
      <c r="I882" s="69">
        <v>44805</v>
      </c>
      <c r="J882" s="69">
        <v>44836</v>
      </c>
      <c r="K882" s="162" t="s">
        <v>39</v>
      </c>
      <c r="L882" s="22"/>
      <c r="M882" s="220" t="str">
        <f t="shared" ca="1" si="30"/>
        <v>Tilgjengelig</v>
      </c>
      <c r="N882" s="58" t="s">
        <v>4833</v>
      </c>
    </row>
    <row r="883" spans="1:14" ht="75" x14ac:dyDescent="0.25">
      <c r="A883" s="69">
        <v>44687</v>
      </c>
      <c r="B883" s="58" t="s">
        <v>4832</v>
      </c>
      <c r="C883" s="58" t="s">
        <v>162</v>
      </c>
      <c r="D883" s="58" t="s">
        <v>3352</v>
      </c>
      <c r="E883" s="72" t="s">
        <v>3353</v>
      </c>
      <c r="F883" s="120" t="s">
        <v>1319</v>
      </c>
      <c r="G883" s="58" t="s">
        <v>807</v>
      </c>
      <c r="H883" s="58" t="s">
        <v>36</v>
      </c>
      <c r="I883" s="69">
        <v>45113</v>
      </c>
      <c r="J883" s="69">
        <v>44836</v>
      </c>
      <c r="K883" s="162" t="s">
        <v>39</v>
      </c>
      <c r="L883" s="22"/>
      <c r="M883" s="220" t="str">
        <f t="shared" ca="1" si="30"/>
        <v>Tilgjengelig</v>
      </c>
      <c r="N883" s="58" t="s">
        <v>4838</v>
      </c>
    </row>
    <row r="884" spans="1:14" ht="30" x14ac:dyDescent="0.25">
      <c r="A884" s="69">
        <v>44687</v>
      </c>
      <c r="B884" s="58" t="s">
        <v>4832</v>
      </c>
      <c r="C884" s="58" t="s">
        <v>162</v>
      </c>
      <c r="D884" s="58" t="s">
        <v>1317</v>
      </c>
      <c r="E884" s="72" t="s">
        <v>1318</v>
      </c>
      <c r="F884" s="120" t="s">
        <v>1319</v>
      </c>
      <c r="G884" s="58" t="s">
        <v>807</v>
      </c>
      <c r="H884" s="58" t="s">
        <v>36</v>
      </c>
      <c r="I884" s="69">
        <v>44805</v>
      </c>
      <c r="J884" s="69">
        <v>44836</v>
      </c>
      <c r="K884" s="162" t="s">
        <v>39</v>
      </c>
      <c r="L884" s="22"/>
      <c r="M884" s="220" t="str">
        <f t="shared" ca="1" si="30"/>
        <v>Tilgjengelig</v>
      </c>
      <c r="N884" s="58" t="s">
        <v>4837</v>
      </c>
    </row>
    <row r="885" spans="1:14" ht="30" x14ac:dyDescent="0.25">
      <c r="A885" s="69">
        <v>44687</v>
      </c>
      <c r="B885" s="58" t="s">
        <v>4832</v>
      </c>
      <c r="C885" s="58" t="s">
        <v>162</v>
      </c>
      <c r="D885" s="58" t="s">
        <v>3354</v>
      </c>
      <c r="E885" s="72" t="s">
        <v>3355</v>
      </c>
      <c r="F885" s="120" t="s">
        <v>1319</v>
      </c>
      <c r="G885" s="58" t="s">
        <v>807</v>
      </c>
      <c r="H885" s="58" t="s">
        <v>36</v>
      </c>
      <c r="I885" s="69">
        <v>44987</v>
      </c>
      <c r="J885" s="69">
        <v>44836</v>
      </c>
      <c r="K885" s="162" t="s">
        <v>39</v>
      </c>
      <c r="L885" s="22"/>
      <c r="M885" s="220" t="str">
        <f t="shared" ca="1" si="30"/>
        <v>Tilgjengelig</v>
      </c>
      <c r="N885" s="58" t="s">
        <v>4836</v>
      </c>
    </row>
    <row r="886" spans="1:14" ht="30" x14ac:dyDescent="0.25">
      <c r="A886" s="69">
        <v>44687</v>
      </c>
      <c r="B886" s="58" t="s">
        <v>4832</v>
      </c>
      <c r="C886" s="58" t="s">
        <v>162</v>
      </c>
      <c r="D886" s="58" t="s">
        <v>3346</v>
      </c>
      <c r="E886" s="72" t="s">
        <v>3347</v>
      </c>
      <c r="F886" s="120" t="s">
        <v>1319</v>
      </c>
      <c r="G886" s="58" t="s">
        <v>807</v>
      </c>
      <c r="H886" s="58" t="s">
        <v>36</v>
      </c>
      <c r="I886" s="69">
        <v>45421</v>
      </c>
      <c r="J886" s="69">
        <v>44836</v>
      </c>
      <c r="K886" s="162" t="s">
        <v>39</v>
      </c>
      <c r="L886" s="22"/>
      <c r="M886" s="220" t="str">
        <f t="shared" ca="1" si="30"/>
        <v>Tilgjengelig</v>
      </c>
      <c r="N886" s="58" t="s">
        <v>4835</v>
      </c>
    </row>
    <row r="887" spans="1:14" ht="45" x14ac:dyDescent="0.25">
      <c r="A887" s="69">
        <v>44686</v>
      </c>
      <c r="B887" s="58"/>
      <c r="C887" s="58" t="s">
        <v>3016</v>
      </c>
      <c r="D887" s="58" t="s">
        <v>3319</v>
      </c>
      <c r="E887" s="72" t="s">
        <v>3320</v>
      </c>
      <c r="F887" s="120" t="s">
        <v>3019</v>
      </c>
      <c r="G887" s="58" t="s">
        <v>386</v>
      </c>
      <c r="H887" s="58" t="s">
        <v>216</v>
      </c>
      <c r="I887" s="69">
        <v>44672</v>
      </c>
      <c r="J887" s="69">
        <v>44722</v>
      </c>
      <c r="K887" s="162" t="s">
        <v>3357</v>
      </c>
      <c r="L887" s="22"/>
      <c r="M887" s="220" t="str">
        <f t="shared" ca="1" si="30"/>
        <v>Tilgjengelig</v>
      </c>
      <c r="N887" s="58"/>
    </row>
    <row r="888" spans="1:14" ht="30" x14ac:dyDescent="0.25">
      <c r="A888" s="69">
        <v>44686</v>
      </c>
      <c r="B888" s="58"/>
      <c r="C888" s="58" t="s">
        <v>3327</v>
      </c>
      <c r="D888" s="58" t="s">
        <v>3328</v>
      </c>
      <c r="E888" s="72" t="s">
        <v>3329</v>
      </c>
      <c r="F888" s="120" t="s">
        <v>3330</v>
      </c>
      <c r="G888" s="58" t="s">
        <v>3331</v>
      </c>
      <c r="H888" s="58" t="s">
        <v>3334</v>
      </c>
      <c r="I888" s="69">
        <v>44682</v>
      </c>
      <c r="J888" s="69">
        <v>45046</v>
      </c>
      <c r="K888" s="162" t="s">
        <v>45</v>
      </c>
      <c r="L888" s="22"/>
      <c r="M888" s="220" t="str">
        <f t="shared" ca="1" si="30"/>
        <v>Pågående mangel, med alternativer</v>
      </c>
      <c r="N888" s="58"/>
    </row>
    <row r="889" spans="1:14" ht="30" x14ac:dyDescent="0.25">
      <c r="A889" s="69">
        <v>44686</v>
      </c>
      <c r="B889" s="58"/>
      <c r="C889" s="58" t="s">
        <v>3321</v>
      </c>
      <c r="D889" s="58" t="s">
        <v>3325</v>
      </c>
      <c r="E889" s="72" t="s">
        <v>3326</v>
      </c>
      <c r="F889" s="120" t="s">
        <v>3324</v>
      </c>
      <c r="G889" s="58" t="s">
        <v>396</v>
      </c>
      <c r="H889" s="58" t="s">
        <v>3334</v>
      </c>
      <c r="I889" s="69">
        <v>44682</v>
      </c>
      <c r="J889" s="69">
        <v>44865</v>
      </c>
      <c r="K889" s="104" t="s">
        <v>45</v>
      </c>
      <c r="L889" s="22"/>
      <c r="M889" s="220" t="str">
        <f t="shared" ca="1" si="30"/>
        <v>Tilgjengelig</v>
      </c>
      <c r="N889" s="58"/>
    </row>
    <row r="890" spans="1:14" ht="30" x14ac:dyDescent="0.25">
      <c r="A890" s="69">
        <v>44686</v>
      </c>
      <c r="B890" s="58"/>
      <c r="C890" s="58" t="s">
        <v>3321</v>
      </c>
      <c r="D890" s="58" t="s">
        <v>3322</v>
      </c>
      <c r="E890" s="72" t="s">
        <v>3323</v>
      </c>
      <c r="F890" s="120" t="s">
        <v>3324</v>
      </c>
      <c r="G890" s="58" t="s">
        <v>396</v>
      </c>
      <c r="H890" s="58" t="s">
        <v>3335</v>
      </c>
      <c r="I890" s="69">
        <v>44682</v>
      </c>
      <c r="J890" s="69">
        <v>44865</v>
      </c>
      <c r="K890" s="104" t="s">
        <v>45</v>
      </c>
      <c r="L890" s="22"/>
      <c r="M890" s="220" t="str">
        <f t="shared" ca="1" si="30"/>
        <v>Tilgjengelig</v>
      </c>
      <c r="N890" s="58"/>
    </row>
    <row r="891" spans="1:14" ht="30" x14ac:dyDescent="0.25">
      <c r="A891" s="69">
        <v>44686</v>
      </c>
      <c r="B891" s="58"/>
      <c r="C891" s="58" t="s">
        <v>3327</v>
      </c>
      <c r="D891" s="58" t="s">
        <v>3332</v>
      </c>
      <c r="E891" s="72" t="s">
        <v>3333</v>
      </c>
      <c r="F891" s="120" t="s">
        <v>3330</v>
      </c>
      <c r="G891" s="58" t="s">
        <v>3331</v>
      </c>
      <c r="H891" s="58" t="s">
        <v>3334</v>
      </c>
      <c r="I891" s="69">
        <v>44788</v>
      </c>
      <c r="J891" s="69">
        <v>45046</v>
      </c>
      <c r="K891" s="162" t="s">
        <v>45</v>
      </c>
      <c r="L891" s="22"/>
      <c r="M891" s="220" t="str">
        <f t="shared" ca="1" si="30"/>
        <v>Pågående mangel, med alternativer</v>
      </c>
      <c r="N891" s="58"/>
    </row>
    <row r="892" spans="1:14" ht="30" x14ac:dyDescent="0.25">
      <c r="A892" s="69">
        <v>44685</v>
      </c>
      <c r="B892" s="58" t="s">
        <v>3533</v>
      </c>
      <c r="C892" s="58" t="s">
        <v>3306</v>
      </c>
      <c r="D892" s="58" t="s">
        <v>3307</v>
      </c>
      <c r="E892" s="72" t="s">
        <v>3308</v>
      </c>
      <c r="F892" s="120" t="s">
        <v>3309</v>
      </c>
      <c r="G892" s="58" t="s">
        <v>62</v>
      </c>
      <c r="H892" s="58" t="s">
        <v>220</v>
      </c>
      <c r="I892" s="69">
        <v>44697</v>
      </c>
      <c r="J892" s="69">
        <v>44698</v>
      </c>
      <c r="K892" s="104" t="s">
        <v>512</v>
      </c>
      <c r="L892" s="22"/>
      <c r="M892" s="220" t="str">
        <f t="shared" ca="1" si="30"/>
        <v>Tilgjengelig</v>
      </c>
      <c r="N892" s="58" t="s">
        <v>3481</v>
      </c>
    </row>
    <row r="893" spans="1:14" ht="60" x14ac:dyDescent="0.25">
      <c r="A893" s="69">
        <v>44685</v>
      </c>
      <c r="B893" s="58" t="s">
        <v>3628</v>
      </c>
      <c r="C893" s="58" t="s">
        <v>2826</v>
      </c>
      <c r="D893" s="58" t="s">
        <v>3312</v>
      </c>
      <c r="E893" s="72" t="s">
        <v>3313</v>
      </c>
      <c r="F893" s="120" t="s">
        <v>2829</v>
      </c>
      <c r="G893" s="58" t="s">
        <v>2830</v>
      </c>
      <c r="H893" s="58" t="s">
        <v>220</v>
      </c>
      <c r="I893" s="69">
        <v>44681</v>
      </c>
      <c r="J893" s="69">
        <v>44753</v>
      </c>
      <c r="K893" s="162" t="s">
        <v>3205</v>
      </c>
      <c r="L893" s="22"/>
      <c r="M893" s="220" t="str">
        <f t="shared" ca="1" si="30"/>
        <v>Tilgjengelig</v>
      </c>
      <c r="N893" s="58" t="s">
        <v>2930</v>
      </c>
    </row>
    <row r="894" spans="1:14" ht="120" x14ac:dyDescent="0.25">
      <c r="A894" s="69">
        <v>44685</v>
      </c>
      <c r="B894" s="58" t="s">
        <v>4028</v>
      </c>
      <c r="C894" s="58" t="s">
        <v>3302</v>
      </c>
      <c r="D894" s="58" t="s">
        <v>3303</v>
      </c>
      <c r="E894" s="72" t="s">
        <v>3304</v>
      </c>
      <c r="F894" s="120" t="s">
        <v>3305</v>
      </c>
      <c r="G894" s="58" t="s">
        <v>964</v>
      </c>
      <c r="H894" s="58" t="s">
        <v>2258</v>
      </c>
      <c r="I894" s="69">
        <v>44683</v>
      </c>
      <c r="J894" s="69">
        <v>44764</v>
      </c>
      <c r="K894" s="162" t="s">
        <v>44</v>
      </c>
      <c r="L894" s="22"/>
      <c r="M894" s="220" t="str">
        <f t="shared" ca="1" si="30"/>
        <v>Tilgjengelig</v>
      </c>
      <c r="N894" s="58" t="s">
        <v>4029</v>
      </c>
    </row>
    <row r="895" spans="1:14" ht="60" x14ac:dyDescent="0.25">
      <c r="A895" s="69">
        <v>44685</v>
      </c>
      <c r="B895" s="58"/>
      <c r="C895" s="58" t="s">
        <v>2697</v>
      </c>
      <c r="D895" s="58" t="s">
        <v>3299</v>
      </c>
      <c r="E895" s="72" t="s">
        <v>3300</v>
      </c>
      <c r="F895" s="120" t="s">
        <v>2700</v>
      </c>
      <c r="G895" s="58" t="s">
        <v>3301</v>
      </c>
      <c r="H895" s="58" t="s">
        <v>898</v>
      </c>
      <c r="I895" s="69">
        <v>44683</v>
      </c>
      <c r="J895" s="69">
        <v>44701</v>
      </c>
      <c r="K895" s="162" t="s">
        <v>512</v>
      </c>
      <c r="L895" s="22"/>
      <c r="M895" s="220" t="str">
        <f t="shared" ca="1" si="30"/>
        <v>Tilgjengelig</v>
      </c>
      <c r="N895" s="58"/>
    </row>
    <row r="896" spans="1:14" ht="75" x14ac:dyDescent="0.25">
      <c r="A896" s="69">
        <v>44684</v>
      </c>
      <c r="B896" s="58" t="s">
        <v>4590</v>
      </c>
      <c r="C896" s="58" t="s">
        <v>3279</v>
      </c>
      <c r="D896" s="58" t="s">
        <v>3291</v>
      </c>
      <c r="E896" s="72" t="s">
        <v>3292</v>
      </c>
      <c r="F896" s="120" t="s">
        <v>3282</v>
      </c>
      <c r="G896" s="58" t="s">
        <v>3276</v>
      </c>
      <c r="H896" s="58" t="s">
        <v>225</v>
      </c>
      <c r="I896" s="69">
        <v>44682</v>
      </c>
      <c r="J896" s="69">
        <v>44813</v>
      </c>
      <c r="K896" s="162" t="s">
        <v>39</v>
      </c>
      <c r="L896" s="22"/>
      <c r="M896" s="220" t="str">
        <f t="shared" ref="M896:M927" ca="1" si="31">IF(AND(J896&gt;TODAY(),I896&lt;=TODAY()),"Pågående mangel, med alternativer","Tilgjengelig")</f>
        <v>Tilgjengelig</v>
      </c>
      <c r="N896" s="58" t="s">
        <v>4594</v>
      </c>
    </row>
    <row r="897" spans="1:14" ht="30" x14ac:dyDescent="0.25">
      <c r="A897" s="69">
        <v>44684</v>
      </c>
      <c r="B897" s="58"/>
      <c r="C897" s="58" t="s">
        <v>3294</v>
      </c>
      <c r="D897" s="58" t="s">
        <v>3295</v>
      </c>
      <c r="E897" s="72" t="s">
        <v>3296</v>
      </c>
      <c r="F897" s="120" t="s">
        <v>3297</v>
      </c>
      <c r="G897" s="58" t="s">
        <v>3298</v>
      </c>
      <c r="H897" s="58" t="s">
        <v>223</v>
      </c>
      <c r="I897" s="69">
        <v>44683</v>
      </c>
      <c r="J897" s="69">
        <v>44715</v>
      </c>
      <c r="K897" s="162" t="s">
        <v>512</v>
      </c>
      <c r="L897" s="22"/>
      <c r="M897" s="220" t="str">
        <f t="shared" ca="1" si="31"/>
        <v>Tilgjengelig</v>
      </c>
      <c r="N897" s="22"/>
    </row>
    <row r="898" spans="1:14" ht="45" x14ac:dyDescent="0.25">
      <c r="A898" s="69">
        <v>44684</v>
      </c>
      <c r="B898" s="58" t="s">
        <v>4462</v>
      </c>
      <c r="C898" s="58" t="s">
        <v>3272</v>
      </c>
      <c r="D898" s="58" t="s">
        <v>3285</v>
      </c>
      <c r="E898" s="72" t="s">
        <v>3286</v>
      </c>
      <c r="F898" s="120" t="s">
        <v>3275</v>
      </c>
      <c r="G898" s="58" t="s">
        <v>3276</v>
      </c>
      <c r="H898" s="58" t="s">
        <v>225</v>
      </c>
      <c r="I898" s="69">
        <v>44682</v>
      </c>
      <c r="J898" s="69">
        <v>44835</v>
      </c>
      <c r="K898" s="162" t="s">
        <v>411</v>
      </c>
      <c r="L898" s="22"/>
      <c r="M898" s="220" t="str">
        <f t="shared" ca="1" si="31"/>
        <v>Tilgjengelig</v>
      </c>
      <c r="N898" s="63" t="s">
        <v>3030</v>
      </c>
    </row>
    <row r="899" spans="1:14" ht="45" x14ac:dyDescent="0.25">
      <c r="A899" s="69">
        <v>44684</v>
      </c>
      <c r="B899" s="58" t="s">
        <v>4462</v>
      </c>
      <c r="C899" s="58" t="s">
        <v>3272</v>
      </c>
      <c r="D899" s="58" t="s">
        <v>3287</v>
      </c>
      <c r="E899" s="72" t="s">
        <v>3288</v>
      </c>
      <c r="F899" s="120" t="s">
        <v>3275</v>
      </c>
      <c r="G899" s="58" t="s">
        <v>3276</v>
      </c>
      <c r="H899" s="58" t="s">
        <v>225</v>
      </c>
      <c r="I899" s="69">
        <v>44682</v>
      </c>
      <c r="J899" s="69">
        <v>44835</v>
      </c>
      <c r="K899" s="162" t="s">
        <v>411</v>
      </c>
      <c r="L899" s="22"/>
      <c r="M899" s="220" t="str">
        <f t="shared" ca="1" si="31"/>
        <v>Tilgjengelig</v>
      </c>
      <c r="N899" s="58" t="s">
        <v>3030</v>
      </c>
    </row>
    <row r="900" spans="1:14" ht="75" x14ac:dyDescent="0.25">
      <c r="A900" s="69">
        <v>44684</v>
      </c>
      <c r="B900" s="58" t="s">
        <v>4590</v>
      </c>
      <c r="C900" s="58" t="s">
        <v>3279</v>
      </c>
      <c r="D900" s="58" t="s">
        <v>3283</v>
      </c>
      <c r="E900" s="72" t="s">
        <v>3284</v>
      </c>
      <c r="F900" s="120" t="s">
        <v>3282</v>
      </c>
      <c r="G900" s="58" t="s">
        <v>3276</v>
      </c>
      <c r="H900" s="58" t="s">
        <v>225</v>
      </c>
      <c r="I900" s="69">
        <v>44695</v>
      </c>
      <c r="J900" s="69">
        <v>44985</v>
      </c>
      <c r="K900" s="162" t="s">
        <v>41</v>
      </c>
      <c r="L900" s="22"/>
      <c r="M900" s="220" t="str">
        <f t="shared" ca="1" si="31"/>
        <v>Pågående mangel, med alternativer</v>
      </c>
      <c r="N900" s="58" t="s">
        <v>4594</v>
      </c>
    </row>
    <row r="901" spans="1:14" ht="75" x14ac:dyDescent="0.25">
      <c r="A901" s="69">
        <v>44684</v>
      </c>
      <c r="B901" s="58" t="s">
        <v>4590</v>
      </c>
      <c r="C901" s="58" t="s">
        <v>3279</v>
      </c>
      <c r="D901" s="58" t="s">
        <v>3280</v>
      </c>
      <c r="E901" s="72" t="s">
        <v>3281</v>
      </c>
      <c r="F901" s="120" t="s">
        <v>3282</v>
      </c>
      <c r="G901" s="58" t="s">
        <v>3276</v>
      </c>
      <c r="H901" s="58" t="s">
        <v>225</v>
      </c>
      <c r="I901" s="69">
        <v>44695</v>
      </c>
      <c r="J901" s="69">
        <v>44985</v>
      </c>
      <c r="K901" s="162" t="s">
        <v>41</v>
      </c>
      <c r="L901" s="22"/>
      <c r="M901" s="220" t="str">
        <f t="shared" ca="1" si="31"/>
        <v>Pågående mangel, med alternativer</v>
      </c>
      <c r="N901" s="58" t="s">
        <v>4594</v>
      </c>
    </row>
    <row r="902" spans="1:14" ht="75" x14ac:dyDescent="0.25">
      <c r="A902" s="69">
        <v>44684</v>
      </c>
      <c r="B902" s="58" t="s">
        <v>4590</v>
      </c>
      <c r="C902" s="58" t="s">
        <v>3272</v>
      </c>
      <c r="D902" s="58" t="s">
        <v>3289</v>
      </c>
      <c r="E902" s="72" t="s">
        <v>3290</v>
      </c>
      <c r="F902" s="120" t="s">
        <v>3275</v>
      </c>
      <c r="G902" s="58" t="s">
        <v>3276</v>
      </c>
      <c r="H902" s="58" t="s">
        <v>225</v>
      </c>
      <c r="I902" s="69">
        <v>44682</v>
      </c>
      <c r="J902" s="69">
        <v>44985</v>
      </c>
      <c r="K902" s="162" t="s">
        <v>411</v>
      </c>
      <c r="L902" s="22"/>
      <c r="M902" s="220" t="str">
        <f t="shared" ca="1" si="31"/>
        <v>Pågående mangel, med alternativer</v>
      </c>
      <c r="N902" s="58" t="s">
        <v>4594</v>
      </c>
    </row>
    <row r="903" spans="1:14" ht="120" x14ac:dyDescent="0.25">
      <c r="A903" s="69">
        <v>44684</v>
      </c>
      <c r="B903" s="58" t="s">
        <v>5097</v>
      </c>
      <c r="C903" s="58" t="s">
        <v>3272</v>
      </c>
      <c r="D903" s="58" t="s">
        <v>3273</v>
      </c>
      <c r="E903" s="72" t="s">
        <v>3274</v>
      </c>
      <c r="F903" s="120" t="s">
        <v>3275</v>
      </c>
      <c r="G903" s="58" t="s">
        <v>3276</v>
      </c>
      <c r="H903" s="58" t="s">
        <v>225</v>
      </c>
      <c r="I903" s="69">
        <v>44855</v>
      </c>
      <c r="J903" s="69">
        <v>44884</v>
      </c>
      <c r="K903" s="162" t="s">
        <v>411</v>
      </c>
      <c r="L903" s="22"/>
      <c r="M903" s="220" t="str">
        <f t="shared" ca="1" si="31"/>
        <v>Tilgjengelig</v>
      </c>
      <c r="N903" s="58" t="s">
        <v>5104</v>
      </c>
    </row>
    <row r="904" spans="1:14" ht="75" x14ac:dyDescent="0.25">
      <c r="A904" s="69">
        <v>44684</v>
      </c>
      <c r="B904" s="58" t="s">
        <v>4761</v>
      </c>
      <c r="C904" s="58" t="s">
        <v>3272</v>
      </c>
      <c r="D904" s="58" t="s">
        <v>3277</v>
      </c>
      <c r="E904" s="72" t="s">
        <v>3278</v>
      </c>
      <c r="F904" s="120" t="s">
        <v>3275</v>
      </c>
      <c r="G904" s="58" t="s">
        <v>3276</v>
      </c>
      <c r="H904" s="58" t="s">
        <v>225</v>
      </c>
      <c r="I904" s="69">
        <v>44695</v>
      </c>
      <c r="J904" s="69">
        <v>44926</v>
      </c>
      <c r="K904" s="162" t="s">
        <v>411</v>
      </c>
      <c r="L904" s="22"/>
      <c r="M904" s="220" t="str">
        <f t="shared" ca="1" si="31"/>
        <v>Tilgjengelig</v>
      </c>
      <c r="N904" s="22" t="s">
        <v>4594</v>
      </c>
    </row>
    <row r="905" spans="1:14" ht="30" x14ac:dyDescent="0.25">
      <c r="A905" s="69">
        <v>44683</v>
      </c>
      <c r="B905" s="58"/>
      <c r="C905" s="58" t="s">
        <v>1287</v>
      </c>
      <c r="D905" s="58" t="s">
        <v>3258</v>
      </c>
      <c r="E905" s="72" t="s">
        <v>3088</v>
      </c>
      <c r="F905" s="120" t="s">
        <v>1245</v>
      </c>
      <c r="G905" s="58" t="s">
        <v>1246</v>
      </c>
      <c r="H905" s="58" t="s">
        <v>220</v>
      </c>
      <c r="I905" s="69">
        <v>44683</v>
      </c>
      <c r="J905" s="69">
        <v>44691</v>
      </c>
      <c r="K905" s="162" t="s">
        <v>45</v>
      </c>
      <c r="L905" s="22"/>
      <c r="M905" s="220" t="str">
        <f t="shared" ca="1" si="31"/>
        <v>Tilgjengelig</v>
      </c>
      <c r="N905" s="63"/>
    </row>
    <row r="906" spans="1:14" ht="30" x14ac:dyDescent="0.25">
      <c r="A906" s="69">
        <v>44683</v>
      </c>
      <c r="B906" s="58" t="s">
        <v>5499</v>
      </c>
      <c r="C906" s="58" t="s">
        <v>3259</v>
      </c>
      <c r="D906" s="58" t="s">
        <v>3260</v>
      </c>
      <c r="E906" s="72" t="s">
        <v>3261</v>
      </c>
      <c r="F906" s="120" t="s">
        <v>3262</v>
      </c>
      <c r="G906" s="58" t="s">
        <v>461</v>
      </c>
      <c r="H906" s="58" t="s">
        <v>71</v>
      </c>
      <c r="I906" s="69">
        <v>44683</v>
      </c>
      <c r="J906" s="69">
        <v>45291</v>
      </c>
      <c r="K906" s="162" t="s">
        <v>45</v>
      </c>
      <c r="L906" s="22"/>
      <c r="M906" s="220" t="str">
        <f t="shared" ca="1" si="31"/>
        <v>Pågående mangel, med alternativer</v>
      </c>
      <c r="N906" s="22" t="s">
        <v>1674</v>
      </c>
    </row>
    <row r="907" spans="1:14" ht="30" x14ac:dyDescent="0.25">
      <c r="A907" s="69">
        <v>44683</v>
      </c>
      <c r="B907" s="58" t="s">
        <v>4675</v>
      </c>
      <c r="C907" s="58" t="s">
        <v>3259</v>
      </c>
      <c r="D907" s="58" t="s">
        <v>3263</v>
      </c>
      <c r="E907" s="72" t="s">
        <v>3264</v>
      </c>
      <c r="F907" s="120" t="s">
        <v>3262</v>
      </c>
      <c r="G907" s="58" t="s">
        <v>461</v>
      </c>
      <c r="H907" s="58" t="s">
        <v>71</v>
      </c>
      <c r="I907" s="69">
        <v>44683</v>
      </c>
      <c r="J907" s="69">
        <v>45291</v>
      </c>
      <c r="K907" s="162" t="s">
        <v>45</v>
      </c>
      <c r="L907" s="22"/>
      <c r="M907" s="220" t="str">
        <f t="shared" ca="1" si="31"/>
        <v>Pågående mangel, med alternativer</v>
      </c>
      <c r="N907" s="63" t="s">
        <v>1674</v>
      </c>
    </row>
    <row r="908" spans="1:14" ht="30" x14ac:dyDescent="0.25">
      <c r="A908" s="69">
        <v>44682</v>
      </c>
      <c r="B908" s="58"/>
      <c r="C908" s="58" t="s">
        <v>2534</v>
      </c>
      <c r="D908" s="58" t="s">
        <v>2539</v>
      </c>
      <c r="E908" s="72" t="s">
        <v>2540</v>
      </c>
      <c r="F908" s="120" t="s">
        <v>2537</v>
      </c>
      <c r="G908" s="58" t="s">
        <v>2538</v>
      </c>
      <c r="H908" s="58" t="s">
        <v>216</v>
      </c>
      <c r="I908" s="69">
        <v>44682</v>
      </c>
      <c r="J908" s="69">
        <v>44708</v>
      </c>
      <c r="K908" s="162" t="s">
        <v>39</v>
      </c>
      <c r="L908" s="22"/>
      <c r="M908" s="220" t="str">
        <f t="shared" ca="1" si="31"/>
        <v>Tilgjengelig</v>
      </c>
      <c r="N908" s="58"/>
    </row>
    <row r="909" spans="1:14" ht="30" x14ac:dyDescent="0.25">
      <c r="A909" s="69">
        <v>44680</v>
      </c>
      <c r="B909" s="58"/>
      <c r="C909" s="58" t="s">
        <v>3247</v>
      </c>
      <c r="D909" s="58" t="s">
        <v>3248</v>
      </c>
      <c r="E909" s="72" t="s">
        <v>3249</v>
      </c>
      <c r="F909" s="120" t="s">
        <v>3250</v>
      </c>
      <c r="G909" s="58" t="s">
        <v>659</v>
      </c>
      <c r="H909" s="58" t="s">
        <v>528</v>
      </c>
      <c r="I909" s="69">
        <v>44679</v>
      </c>
      <c r="J909" s="69">
        <v>44854</v>
      </c>
      <c r="K909" s="162" t="s">
        <v>39</v>
      </c>
      <c r="L909" s="22"/>
      <c r="M909" s="220" t="str">
        <f t="shared" ca="1" si="31"/>
        <v>Tilgjengelig</v>
      </c>
      <c r="N909" s="22"/>
    </row>
    <row r="910" spans="1:14" ht="120" x14ac:dyDescent="0.25">
      <c r="A910" s="69">
        <v>44680</v>
      </c>
      <c r="B910" s="58" t="s">
        <v>4339</v>
      </c>
      <c r="C910" s="58" t="s">
        <v>1373</v>
      </c>
      <c r="D910" s="58" t="s">
        <v>1374</v>
      </c>
      <c r="E910" s="72" t="s">
        <v>1375</v>
      </c>
      <c r="F910" s="120" t="s">
        <v>951</v>
      </c>
      <c r="G910" s="58" t="s">
        <v>444</v>
      </c>
      <c r="H910" s="58" t="s">
        <v>223</v>
      </c>
      <c r="I910" s="69">
        <v>44678</v>
      </c>
      <c r="J910" s="69">
        <v>44775</v>
      </c>
      <c r="K910" s="162" t="s">
        <v>44</v>
      </c>
      <c r="L910" s="22"/>
      <c r="M910" s="220" t="str">
        <f t="shared" ca="1" si="31"/>
        <v>Tilgjengelig</v>
      </c>
      <c r="N910" s="63" t="s">
        <v>4340</v>
      </c>
    </row>
    <row r="911" spans="1:14" ht="60" x14ac:dyDescent="0.25">
      <c r="A911" s="69">
        <v>44680</v>
      </c>
      <c r="B911" s="69">
        <v>44694</v>
      </c>
      <c r="C911" s="58" t="s">
        <v>3237</v>
      </c>
      <c r="D911" s="58" t="s">
        <v>3238</v>
      </c>
      <c r="E911" s="72" t="s">
        <v>3239</v>
      </c>
      <c r="F911" s="120" t="s">
        <v>3240</v>
      </c>
      <c r="G911" s="58" t="s">
        <v>444</v>
      </c>
      <c r="H911" s="58" t="s">
        <v>72</v>
      </c>
      <c r="I911" s="69">
        <v>44678</v>
      </c>
      <c r="J911" s="69">
        <v>44706</v>
      </c>
      <c r="K911" s="104" t="s">
        <v>522</v>
      </c>
      <c r="L911" s="22"/>
      <c r="M911" s="220" t="str">
        <f t="shared" ca="1" si="31"/>
        <v>Tilgjengelig</v>
      </c>
      <c r="N911" s="58" t="s">
        <v>3311</v>
      </c>
    </row>
    <row r="912" spans="1:14" ht="30" x14ac:dyDescent="0.25">
      <c r="A912" s="69">
        <v>44680</v>
      </c>
      <c r="B912" s="58"/>
      <c r="C912" s="58" t="s">
        <v>534</v>
      </c>
      <c r="D912" s="58" t="s">
        <v>1008</v>
      </c>
      <c r="E912" s="72" t="s">
        <v>1009</v>
      </c>
      <c r="F912" s="120" t="s">
        <v>535</v>
      </c>
      <c r="G912" s="58" t="s">
        <v>950</v>
      </c>
      <c r="H912" s="58" t="s">
        <v>72</v>
      </c>
      <c r="I912" s="69">
        <v>44678</v>
      </c>
      <c r="J912" s="69">
        <v>44739</v>
      </c>
      <c r="K912" s="162" t="s">
        <v>41</v>
      </c>
      <c r="L912" s="22"/>
      <c r="M912" s="221" t="str">
        <f t="shared" ca="1" si="31"/>
        <v>Tilgjengelig</v>
      </c>
      <c r="N912" s="22"/>
    </row>
    <row r="913" spans="1:14" ht="60" x14ac:dyDescent="0.25">
      <c r="A913" s="69">
        <v>44680</v>
      </c>
      <c r="B913" s="58" t="s">
        <v>5270</v>
      </c>
      <c r="C913" s="58" t="s">
        <v>3251</v>
      </c>
      <c r="D913" s="58" t="s">
        <v>3252</v>
      </c>
      <c r="E913" s="72" t="s">
        <v>3253</v>
      </c>
      <c r="F913" s="120" t="s">
        <v>3254</v>
      </c>
      <c r="G913" s="58" t="s">
        <v>3165</v>
      </c>
      <c r="H913" s="58" t="s">
        <v>72</v>
      </c>
      <c r="I913" s="69">
        <v>44742</v>
      </c>
      <c r="J913" s="69">
        <v>45657</v>
      </c>
      <c r="K913" s="162" t="s">
        <v>41</v>
      </c>
      <c r="L913" s="22"/>
      <c r="M913" s="221" t="str">
        <f t="shared" ca="1" si="31"/>
        <v>Pågående mangel, med alternativer</v>
      </c>
      <c r="N913" s="59" t="s">
        <v>5278</v>
      </c>
    </row>
    <row r="914" spans="1:14" ht="45" x14ac:dyDescent="0.25">
      <c r="A914" s="69">
        <v>44680</v>
      </c>
      <c r="B914" s="58"/>
      <c r="C914" s="58" t="s">
        <v>3243</v>
      </c>
      <c r="D914" s="58" t="s">
        <v>3244</v>
      </c>
      <c r="E914" s="72" t="s">
        <v>3245</v>
      </c>
      <c r="F914" s="120" t="s">
        <v>3246</v>
      </c>
      <c r="G914" s="58" t="s">
        <v>2560</v>
      </c>
      <c r="H914" s="58" t="s">
        <v>1050</v>
      </c>
      <c r="I914" s="69">
        <v>44666</v>
      </c>
      <c r="J914" s="69">
        <v>44985</v>
      </c>
      <c r="K914" s="162" t="s">
        <v>3271</v>
      </c>
      <c r="L914" s="22"/>
      <c r="M914" s="220" t="str">
        <f t="shared" ca="1" si="31"/>
        <v>Pågående mangel, med alternativer</v>
      </c>
      <c r="N914" s="63"/>
    </row>
    <row r="915" spans="1:14" ht="30" x14ac:dyDescent="0.25">
      <c r="A915" s="69">
        <v>44679</v>
      </c>
      <c r="B915" s="58"/>
      <c r="C915" s="58" t="s">
        <v>3224</v>
      </c>
      <c r="D915" s="58" t="s">
        <v>3225</v>
      </c>
      <c r="E915" s="72" t="s">
        <v>3226</v>
      </c>
      <c r="F915" s="120" t="s">
        <v>3227</v>
      </c>
      <c r="G915" s="58" t="s">
        <v>3228</v>
      </c>
      <c r="H915" s="58" t="s">
        <v>216</v>
      </c>
      <c r="I915" s="69">
        <v>44683</v>
      </c>
      <c r="J915" s="69">
        <v>44742</v>
      </c>
      <c r="K915" s="162" t="s">
        <v>512</v>
      </c>
      <c r="L915" s="22"/>
      <c r="M915" s="220" t="str">
        <f t="shared" ca="1" si="31"/>
        <v>Tilgjengelig</v>
      </c>
      <c r="N915" s="58"/>
    </row>
    <row r="916" spans="1:14" ht="30" x14ac:dyDescent="0.25">
      <c r="A916" s="69">
        <v>44679</v>
      </c>
      <c r="B916" s="58" t="s">
        <v>3628</v>
      </c>
      <c r="C916" s="58" t="s">
        <v>2978</v>
      </c>
      <c r="D916" s="58" t="s">
        <v>3233</v>
      </c>
      <c r="E916" s="72" t="s">
        <v>3234</v>
      </c>
      <c r="F916" s="120" t="s">
        <v>2981</v>
      </c>
      <c r="G916" s="58" t="s">
        <v>396</v>
      </c>
      <c r="H916" s="58" t="s">
        <v>225</v>
      </c>
      <c r="I916" s="69">
        <v>44672</v>
      </c>
      <c r="J916" s="69">
        <v>44722</v>
      </c>
      <c r="K916" s="162" t="s">
        <v>512</v>
      </c>
      <c r="L916" s="22"/>
      <c r="M916" s="220" t="str">
        <f t="shared" ca="1" si="31"/>
        <v>Tilgjengelig</v>
      </c>
      <c r="N916" s="58" t="s">
        <v>3386</v>
      </c>
    </row>
    <row r="917" spans="1:14" ht="30" x14ac:dyDescent="0.25">
      <c r="A917" s="69">
        <v>44679</v>
      </c>
      <c r="B917" s="58"/>
      <c r="C917" s="58" t="s">
        <v>2561</v>
      </c>
      <c r="D917" s="58" t="s">
        <v>3214</v>
      </c>
      <c r="E917" s="72" t="s">
        <v>3215</v>
      </c>
      <c r="F917" s="120" t="s">
        <v>3216</v>
      </c>
      <c r="G917" s="58" t="s">
        <v>451</v>
      </c>
      <c r="H917" s="58" t="s">
        <v>528</v>
      </c>
      <c r="I917" s="69">
        <v>44679</v>
      </c>
      <c r="J917" s="69">
        <v>44727</v>
      </c>
      <c r="K917" s="162" t="s">
        <v>41</v>
      </c>
      <c r="L917" s="22"/>
      <c r="M917" s="220" t="str">
        <f t="shared" ca="1" si="31"/>
        <v>Tilgjengelig</v>
      </c>
      <c r="N917" s="58"/>
    </row>
    <row r="918" spans="1:14" ht="30" x14ac:dyDescent="0.25">
      <c r="A918" s="69">
        <v>44679</v>
      </c>
      <c r="B918" s="58" t="s">
        <v>3369</v>
      </c>
      <c r="C918" s="58" t="s">
        <v>2686</v>
      </c>
      <c r="D918" s="58" t="s">
        <v>3235</v>
      </c>
      <c r="E918" s="72" t="s">
        <v>3236</v>
      </c>
      <c r="F918" s="120" t="s">
        <v>2689</v>
      </c>
      <c r="G918" s="58" t="s">
        <v>396</v>
      </c>
      <c r="H918" s="58" t="s">
        <v>225</v>
      </c>
      <c r="I918" s="69">
        <v>44658</v>
      </c>
      <c r="J918" s="69">
        <v>44711</v>
      </c>
      <c r="K918" s="162" t="s">
        <v>512</v>
      </c>
      <c r="L918" s="22"/>
      <c r="M918" s="220" t="str">
        <f t="shared" ca="1" si="31"/>
        <v>Tilgjengelig</v>
      </c>
      <c r="N918" s="58" t="s">
        <v>3076</v>
      </c>
    </row>
    <row r="919" spans="1:14" ht="30" x14ac:dyDescent="0.25">
      <c r="A919" s="69">
        <v>44679</v>
      </c>
      <c r="B919" s="58"/>
      <c r="C919" s="58" t="s">
        <v>127</v>
      </c>
      <c r="D919" s="58" t="s">
        <v>3212</v>
      </c>
      <c r="E919" s="72" t="s">
        <v>3213</v>
      </c>
      <c r="F919" s="120" t="s">
        <v>35</v>
      </c>
      <c r="G919" s="58" t="s">
        <v>1043</v>
      </c>
      <c r="H919" s="58" t="s">
        <v>528</v>
      </c>
      <c r="I919" s="69">
        <v>44679</v>
      </c>
      <c r="J919" s="69">
        <v>44706</v>
      </c>
      <c r="K919" s="162" t="s">
        <v>45</v>
      </c>
      <c r="L919" s="22"/>
      <c r="M919" s="220" t="str">
        <f t="shared" ca="1" si="31"/>
        <v>Tilgjengelig</v>
      </c>
      <c r="N919" s="58"/>
    </row>
    <row r="920" spans="1:14" ht="30" x14ac:dyDescent="0.25">
      <c r="A920" s="69">
        <v>44679</v>
      </c>
      <c r="B920" s="58"/>
      <c r="C920" s="58" t="s">
        <v>127</v>
      </c>
      <c r="D920" s="58" t="s">
        <v>3210</v>
      </c>
      <c r="E920" s="72" t="s">
        <v>3211</v>
      </c>
      <c r="F920" s="120" t="s">
        <v>35</v>
      </c>
      <c r="G920" s="58" t="s">
        <v>1043</v>
      </c>
      <c r="H920" s="58" t="s">
        <v>528</v>
      </c>
      <c r="I920" s="69">
        <v>44679</v>
      </c>
      <c r="J920" s="69">
        <v>44727</v>
      </c>
      <c r="K920" s="162" t="s">
        <v>45</v>
      </c>
      <c r="L920" s="22"/>
      <c r="M920" s="220" t="str">
        <f t="shared" ca="1" si="31"/>
        <v>Tilgjengelig</v>
      </c>
      <c r="N920" s="22"/>
    </row>
    <row r="921" spans="1:14" ht="60" x14ac:dyDescent="0.25">
      <c r="A921" s="69">
        <v>44679</v>
      </c>
      <c r="B921" s="58" t="s">
        <v>3907</v>
      </c>
      <c r="C921" s="58" t="s">
        <v>3016</v>
      </c>
      <c r="D921" s="58" t="s">
        <v>3220</v>
      </c>
      <c r="E921" s="72" t="s">
        <v>3221</v>
      </c>
      <c r="F921" s="120" t="s">
        <v>3019</v>
      </c>
      <c r="G921" s="58" t="s">
        <v>3222</v>
      </c>
      <c r="H921" s="58" t="s">
        <v>216</v>
      </c>
      <c r="I921" s="69">
        <v>44683</v>
      </c>
      <c r="J921" s="69">
        <v>44773</v>
      </c>
      <c r="K921" s="162" t="s">
        <v>522</v>
      </c>
      <c r="L921" s="22"/>
      <c r="M921" s="220" t="str">
        <f t="shared" ca="1" si="31"/>
        <v>Tilgjengelig</v>
      </c>
      <c r="N921" s="63" t="s">
        <v>3223</v>
      </c>
    </row>
    <row r="922" spans="1:14" ht="60" x14ac:dyDescent="0.25">
      <c r="A922" s="69">
        <v>44679</v>
      </c>
      <c r="B922" s="58"/>
      <c r="C922" s="58" t="s">
        <v>3206</v>
      </c>
      <c r="D922" s="58" t="s">
        <v>3207</v>
      </c>
      <c r="E922" s="72" t="s">
        <v>3208</v>
      </c>
      <c r="F922" s="120" t="s">
        <v>3209</v>
      </c>
      <c r="G922" s="58" t="s">
        <v>659</v>
      </c>
      <c r="H922" s="58" t="s">
        <v>528</v>
      </c>
      <c r="I922" s="69">
        <v>44679</v>
      </c>
      <c r="J922" s="69">
        <v>44713</v>
      </c>
      <c r="K922" s="162" t="s">
        <v>522</v>
      </c>
      <c r="L922" s="22"/>
      <c r="M922" s="221" t="str">
        <f t="shared" ca="1" si="31"/>
        <v>Tilgjengelig</v>
      </c>
      <c r="N922" s="22"/>
    </row>
    <row r="923" spans="1:14" ht="30" x14ac:dyDescent="0.25">
      <c r="A923" s="69">
        <v>44679</v>
      </c>
      <c r="B923" s="58"/>
      <c r="C923" s="58" t="s">
        <v>2605</v>
      </c>
      <c r="D923" s="58" t="s">
        <v>2606</v>
      </c>
      <c r="E923" s="72" t="s">
        <v>2607</v>
      </c>
      <c r="F923" s="120" t="s">
        <v>2608</v>
      </c>
      <c r="G923" s="58" t="s">
        <v>386</v>
      </c>
      <c r="H923" s="58" t="s">
        <v>225</v>
      </c>
      <c r="I923" s="69">
        <v>44672</v>
      </c>
      <c r="J923" s="69">
        <v>44701</v>
      </c>
      <c r="K923" s="162" t="s">
        <v>512</v>
      </c>
      <c r="L923" s="22"/>
      <c r="M923" s="220" t="str">
        <f t="shared" ca="1" si="31"/>
        <v>Tilgjengelig</v>
      </c>
      <c r="N923" s="63"/>
    </row>
    <row r="924" spans="1:14" ht="30" x14ac:dyDescent="0.25">
      <c r="A924" s="69">
        <v>44679</v>
      </c>
      <c r="B924" s="58"/>
      <c r="C924" s="58" t="s">
        <v>1843</v>
      </c>
      <c r="D924" s="58" t="s">
        <v>3218</v>
      </c>
      <c r="E924" s="72" t="s">
        <v>3219</v>
      </c>
      <c r="F924" s="120" t="s">
        <v>1846</v>
      </c>
      <c r="G924" s="58" t="s">
        <v>370</v>
      </c>
      <c r="H924" s="58" t="s">
        <v>216</v>
      </c>
      <c r="I924" s="69">
        <v>44683</v>
      </c>
      <c r="J924" s="69">
        <v>44708</v>
      </c>
      <c r="K924" s="162" t="s">
        <v>39</v>
      </c>
      <c r="L924" s="22"/>
      <c r="M924" s="220" t="str">
        <f t="shared" ca="1" si="31"/>
        <v>Tilgjengelig</v>
      </c>
      <c r="N924" s="58"/>
    </row>
    <row r="925" spans="1:14" ht="30" x14ac:dyDescent="0.25">
      <c r="A925" s="69">
        <v>44679</v>
      </c>
      <c r="B925" s="58" t="s">
        <v>3907</v>
      </c>
      <c r="C925" s="58" t="s">
        <v>2423</v>
      </c>
      <c r="D925" s="58" t="s">
        <v>2424</v>
      </c>
      <c r="E925" s="72" t="s">
        <v>2425</v>
      </c>
      <c r="F925" s="120" t="s">
        <v>2426</v>
      </c>
      <c r="G925" s="58" t="s">
        <v>1580</v>
      </c>
      <c r="H925" s="58" t="s">
        <v>216</v>
      </c>
      <c r="I925" s="69">
        <v>44683</v>
      </c>
      <c r="J925" s="69">
        <v>44757</v>
      </c>
      <c r="K925" s="162" t="s">
        <v>512</v>
      </c>
      <c r="L925" s="22"/>
      <c r="M925" s="220" t="str">
        <f t="shared" ca="1" si="31"/>
        <v>Tilgjengelig</v>
      </c>
      <c r="N925" s="58" t="s">
        <v>2930</v>
      </c>
    </row>
    <row r="926" spans="1:14" ht="75" x14ac:dyDescent="0.25">
      <c r="A926" s="69">
        <v>44679</v>
      </c>
      <c r="B926" s="58" t="s">
        <v>3628</v>
      </c>
      <c r="C926" s="58" t="s">
        <v>3229</v>
      </c>
      <c r="D926" s="58" t="s">
        <v>3230</v>
      </c>
      <c r="E926" s="72" t="s">
        <v>3231</v>
      </c>
      <c r="F926" s="120" t="s">
        <v>3232</v>
      </c>
      <c r="G926" s="58" t="s">
        <v>386</v>
      </c>
      <c r="H926" s="58" t="s">
        <v>528</v>
      </c>
      <c r="I926" s="69">
        <v>44672</v>
      </c>
      <c r="J926" s="69">
        <v>44747</v>
      </c>
      <c r="K926" s="162" t="s">
        <v>512</v>
      </c>
      <c r="L926" s="22"/>
      <c r="M926" s="220" t="str">
        <f t="shared" ca="1" si="31"/>
        <v>Tilgjengelig</v>
      </c>
      <c r="N926" s="58" t="s">
        <v>3629</v>
      </c>
    </row>
    <row r="927" spans="1:14" ht="30" x14ac:dyDescent="0.25">
      <c r="A927" s="69">
        <v>44678</v>
      </c>
      <c r="B927" s="58"/>
      <c r="C927" s="58" t="s">
        <v>808</v>
      </c>
      <c r="D927" s="58" t="s">
        <v>3179</v>
      </c>
      <c r="E927" s="72" t="s">
        <v>3180</v>
      </c>
      <c r="F927" s="120" t="s">
        <v>809</v>
      </c>
      <c r="G927" s="58" t="s">
        <v>1138</v>
      </c>
      <c r="H927" s="58" t="s">
        <v>528</v>
      </c>
      <c r="I927" s="69">
        <v>44643</v>
      </c>
      <c r="J927" s="69">
        <v>44803</v>
      </c>
      <c r="K927" s="162" t="s">
        <v>39</v>
      </c>
      <c r="L927" s="22"/>
      <c r="M927" s="220" t="str">
        <f t="shared" ca="1" si="31"/>
        <v>Tilgjengelig</v>
      </c>
      <c r="N927" s="58"/>
    </row>
    <row r="928" spans="1:14" ht="60" x14ac:dyDescent="0.25">
      <c r="A928" s="69">
        <v>44678</v>
      </c>
      <c r="B928" s="58" t="s">
        <v>3456</v>
      </c>
      <c r="C928" s="58" t="s">
        <v>2643</v>
      </c>
      <c r="D928" s="58" t="s">
        <v>3177</v>
      </c>
      <c r="E928" s="72" t="s">
        <v>3178</v>
      </c>
      <c r="F928" s="120" t="s">
        <v>2646</v>
      </c>
      <c r="G928" s="58" t="s">
        <v>386</v>
      </c>
      <c r="H928" s="58" t="s">
        <v>2258</v>
      </c>
      <c r="I928" s="69">
        <v>44658</v>
      </c>
      <c r="J928" s="69">
        <v>44727</v>
      </c>
      <c r="K928" s="162" t="s">
        <v>522</v>
      </c>
      <c r="L928" s="22"/>
      <c r="M928" s="220" t="str">
        <f t="shared" ref="M928:M959" ca="1" si="32">IF(AND(J928&gt;TODAY(),I928&lt;=TODAY()),"Pågående mangel, med alternativer","Tilgjengelig")</f>
        <v>Tilgjengelig</v>
      </c>
      <c r="N928" s="58" t="s">
        <v>3076</v>
      </c>
    </row>
    <row r="929" spans="1:14" ht="30" x14ac:dyDescent="0.25">
      <c r="A929" s="69">
        <v>44678</v>
      </c>
      <c r="B929" s="58"/>
      <c r="C929" s="58" t="s">
        <v>3200</v>
      </c>
      <c r="D929" s="58" t="s">
        <v>3201</v>
      </c>
      <c r="E929" s="72" t="s">
        <v>3202</v>
      </c>
      <c r="F929" s="120" t="s">
        <v>3203</v>
      </c>
      <c r="G929" s="58" t="s">
        <v>2868</v>
      </c>
      <c r="H929" s="58" t="s">
        <v>528</v>
      </c>
      <c r="I929" s="69">
        <v>44675</v>
      </c>
      <c r="J929" s="69">
        <v>44694</v>
      </c>
      <c r="K929" s="162" t="s">
        <v>512</v>
      </c>
      <c r="L929" s="22"/>
      <c r="M929" s="220" t="str">
        <f t="shared" ca="1" si="32"/>
        <v>Tilgjengelig</v>
      </c>
      <c r="N929" s="58"/>
    </row>
    <row r="930" spans="1:14" ht="30" x14ac:dyDescent="0.25">
      <c r="A930" s="69">
        <v>44678</v>
      </c>
      <c r="B930" s="58"/>
      <c r="C930" s="58" t="s">
        <v>132</v>
      </c>
      <c r="D930" s="58" t="s">
        <v>3181</v>
      </c>
      <c r="E930" s="72" t="s">
        <v>3182</v>
      </c>
      <c r="F930" s="120" t="s">
        <v>1764</v>
      </c>
      <c r="G930" s="58" t="s">
        <v>3028</v>
      </c>
      <c r="H930" s="58" t="s">
        <v>220</v>
      </c>
      <c r="I930" s="69">
        <v>44679</v>
      </c>
      <c r="J930" s="69">
        <v>44718</v>
      </c>
      <c r="K930" s="162" t="s">
        <v>44</v>
      </c>
      <c r="L930" s="22"/>
      <c r="M930" s="220" t="str">
        <f t="shared" ca="1" si="32"/>
        <v>Tilgjengelig</v>
      </c>
      <c r="N930" s="58"/>
    </row>
    <row r="931" spans="1:14" ht="30" x14ac:dyDescent="0.25">
      <c r="A931" s="69">
        <v>44678</v>
      </c>
      <c r="B931" s="58"/>
      <c r="C931" s="58" t="s">
        <v>3186</v>
      </c>
      <c r="D931" s="58" t="s">
        <v>3187</v>
      </c>
      <c r="E931" s="72" t="s">
        <v>3188</v>
      </c>
      <c r="F931" s="120" t="s">
        <v>3189</v>
      </c>
      <c r="G931" s="58" t="s">
        <v>550</v>
      </c>
      <c r="H931" s="58" t="s">
        <v>216</v>
      </c>
      <c r="I931" s="69">
        <v>44669</v>
      </c>
      <c r="J931" s="69">
        <v>44701</v>
      </c>
      <c r="K931" s="162" t="s">
        <v>512</v>
      </c>
      <c r="L931" s="22"/>
      <c r="M931" s="220" t="str">
        <f t="shared" ca="1" si="32"/>
        <v>Tilgjengelig</v>
      </c>
      <c r="N931" s="58"/>
    </row>
    <row r="932" spans="1:14" ht="60" x14ac:dyDescent="0.25">
      <c r="A932" s="69">
        <v>44678</v>
      </c>
      <c r="B932" s="58"/>
      <c r="C932" s="58" t="s">
        <v>3183</v>
      </c>
      <c r="D932" s="58" t="s">
        <v>3184</v>
      </c>
      <c r="E932" s="72" t="s">
        <v>3185</v>
      </c>
      <c r="F932" s="120" t="s">
        <v>2997</v>
      </c>
      <c r="G932" s="58" t="s">
        <v>550</v>
      </c>
      <c r="H932" s="58" t="s">
        <v>216</v>
      </c>
      <c r="I932" s="69">
        <v>44662</v>
      </c>
      <c r="J932" s="69">
        <v>44701</v>
      </c>
      <c r="K932" s="162" t="s">
        <v>2629</v>
      </c>
      <c r="L932" s="22"/>
      <c r="M932" s="220" t="str">
        <f t="shared" ca="1" si="32"/>
        <v>Tilgjengelig</v>
      </c>
      <c r="N932" s="58"/>
    </row>
    <row r="933" spans="1:14" ht="60" x14ac:dyDescent="0.25">
      <c r="A933" s="69">
        <v>44678</v>
      </c>
      <c r="B933" s="58"/>
      <c r="C933" s="58" t="s">
        <v>138</v>
      </c>
      <c r="D933" s="58" t="s">
        <v>3190</v>
      </c>
      <c r="E933" s="72" t="s">
        <v>3191</v>
      </c>
      <c r="F933" s="120" t="s">
        <v>383</v>
      </c>
      <c r="G933" s="58" t="s">
        <v>372</v>
      </c>
      <c r="H933" s="58" t="s">
        <v>216</v>
      </c>
      <c r="I933" s="69">
        <v>44676</v>
      </c>
      <c r="J933" s="69">
        <v>44771</v>
      </c>
      <c r="K933" s="162" t="s">
        <v>526</v>
      </c>
      <c r="L933" s="22"/>
      <c r="M933" s="220" t="str">
        <f t="shared" ca="1" si="32"/>
        <v>Tilgjengelig</v>
      </c>
      <c r="N933" s="58"/>
    </row>
    <row r="934" spans="1:14" ht="30" x14ac:dyDescent="0.25">
      <c r="A934" s="69">
        <v>44678</v>
      </c>
      <c r="B934" s="58"/>
      <c r="C934" s="58" t="s">
        <v>138</v>
      </c>
      <c r="D934" s="58" t="s">
        <v>1903</v>
      </c>
      <c r="E934" s="72" t="s">
        <v>1904</v>
      </c>
      <c r="F934" s="120" t="s">
        <v>383</v>
      </c>
      <c r="G934" s="58" t="s">
        <v>372</v>
      </c>
      <c r="H934" s="58" t="s">
        <v>216</v>
      </c>
      <c r="I934" s="69">
        <v>44676</v>
      </c>
      <c r="J934" s="69">
        <v>44694</v>
      </c>
      <c r="K934" s="162" t="s">
        <v>44</v>
      </c>
      <c r="L934" s="22"/>
      <c r="M934" s="220" t="str">
        <f t="shared" ca="1" si="32"/>
        <v>Tilgjengelig</v>
      </c>
      <c r="N934" s="58"/>
    </row>
    <row r="935" spans="1:14" ht="45" x14ac:dyDescent="0.25">
      <c r="A935" s="69">
        <v>44678</v>
      </c>
      <c r="B935" s="58"/>
      <c r="C935" s="58" t="s">
        <v>3192</v>
      </c>
      <c r="D935" s="58" t="s">
        <v>3193</v>
      </c>
      <c r="E935" s="72" t="s">
        <v>3194</v>
      </c>
      <c r="F935" s="120" t="s">
        <v>3195</v>
      </c>
      <c r="G935" s="58" t="s">
        <v>3196</v>
      </c>
      <c r="H935" s="58" t="s">
        <v>220</v>
      </c>
      <c r="I935" s="69">
        <v>44678</v>
      </c>
      <c r="J935" s="69">
        <v>44865</v>
      </c>
      <c r="K935" s="162" t="s">
        <v>512</v>
      </c>
      <c r="L935" s="22"/>
      <c r="M935" s="220" t="str">
        <f t="shared" ca="1" si="32"/>
        <v>Tilgjengelig</v>
      </c>
      <c r="N935" s="58"/>
    </row>
    <row r="936" spans="1:14" ht="30" x14ac:dyDescent="0.25">
      <c r="A936" s="69">
        <v>44678</v>
      </c>
      <c r="B936" s="58" t="s">
        <v>4472</v>
      </c>
      <c r="C936" s="58" t="s">
        <v>1897</v>
      </c>
      <c r="D936" s="58" t="s">
        <v>1898</v>
      </c>
      <c r="E936" s="72" t="s">
        <v>1899</v>
      </c>
      <c r="F936" s="120" t="s">
        <v>1900</v>
      </c>
      <c r="G936" s="58" t="s">
        <v>372</v>
      </c>
      <c r="H936" s="58" t="s">
        <v>216</v>
      </c>
      <c r="I936" s="69">
        <v>44676</v>
      </c>
      <c r="J936" s="69">
        <v>44895</v>
      </c>
      <c r="K936" s="162" t="s">
        <v>39</v>
      </c>
      <c r="L936" s="22"/>
      <c r="M936" s="220" t="str">
        <f t="shared" ca="1" si="32"/>
        <v>Tilgjengelig</v>
      </c>
      <c r="N936" s="58" t="s">
        <v>3223</v>
      </c>
    </row>
    <row r="937" spans="1:14" ht="30" x14ac:dyDescent="0.25">
      <c r="A937" s="69">
        <v>44677</v>
      </c>
      <c r="B937" s="58"/>
      <c r="C937" s="58" t="s">
        <v>147</v>
      </c>
      <c r="D937" s="58" t="s">
        <v>1141</v>
      </c>
      <c r="E937" s="72" t="s">
        <v>1142</v>
      </c>
      <c r="F937" s="120" t="s">
        <v>1143</v>
      </c>
      <c r="G937" s="58" t="s">
        <v>706</v>
      </c>
      <c r="H937" s="58" t="s">
        <v>528</v>
      </c>
      <c r="I937" s="69">
        <v>44301</v>
      </c>
      <c r="J937" s="69">
        <v>44727</v>
      </c>
      <c r="K937" s="162" t="s">
        <v>39</v>
      </c>
      <c r="L937" s="22"/>
      <c r="M937" s="220" t="str">
        <f t="shared" ca="1" si="32"/>
        <v>Tilgjengelig</v>
      </c>
      <c r="N937" s="22"/>
    </row>
    <row r="938" spans="1:14" ht="30" x14ac:dyDescent="0.25">
      <c r="A938" s="69">
        <v>44677</v>
      </c>
      <c r="B938" s="58"/>
      <c r="C938" s="58" t="s">
        <v>831</v>
      </c>
      <c r="D938" s="58" t="s">
        <v>3157</v>
      </c>
      <c r="E938" s="72" t="s">
        <v>3158</v>
      </c>
      <c r="F938" s="120" t="s">
        <v>832</v>
      </c>
      <c r="G938" s="58" t="s">
        <v>282</v>
      </c>
      <c r="H938" s="58" t="s">
        <v>220</v>
      </c>
      <c r="I938" s="69">
        <v>44680</v>
      </c>
      <c r="J938" s="69">
        <v>44705</v>
      </c>
      <c r="K938" s="162" t="s">
        <v>512</v>
      </c>
      <c r="L938" s="22"/>
      <c r="M938" s="220" t="str">
        <f t="shared" ca="1" si="32"/>
        <v>Tilgjengelig</v>
      </c>
      <c r="N938" s="63"/>
    </row>
    <row r="939" spans="1:14" ht="75" x14ac:dyDescent="0.25">
      <c r="A939" s="69">
        <v>44677</v>
      </c>
      <c r="B939" s="58" t="s">
        <v>3697</v>
      </c>
      <c r="C939" s="58" t="s">
        <v>2670</v>
      </c>
      <c r="D939" s="58" t="s">
        <v>3159</v>
      </c>
      <c r="E939" s="72" t="s">
        <v>3160</v>
      </c>
      <c r="F939" s="120" t="s">
        <v>2673</v>
      </c>
      <c r="G939" s="58" t="s">
        <v>62</v>
      </c>
      <c r="H939" s="58" t="s">
        <v>72</v>
      </c>
      <c r="I939" s="69">
        <v>44711</v>
      </c>
      <c r="J939" s="69">
        <v>44727</v>
      </c>
      <c r="K939" s="162" t="s">
        <v>2629</v>
      </c>
      <c r="L939" s="22"/>
      <c r="M939" s="220" t="str">
        <f t="shared" ca="1" si="32"/>
        <v>Tilgjengelig</v>
      </c>
      <c r="N939" s="22" t="s">
        <v>3703</v>
      </c>
    </row>
    <row r="940" spans="1:14" ht="60" x14ac:dyDescent="0.25">
      <c r="A940" s="69">
        <v>44677</v>
      </c>
      <c r="B940" s="58"/>
      <c r="C940" s="58" t="s">
        <v>3166</v>
      </c>
      <c r="D940" s="58" t="s">
        <v>3167</v>
      </c>
      <c r="E940" s="72" t="s">
        <v>3168</v>
      </c>
      <c r="F940" s="120" t="s">
        <v>3169</v>
      </c>
      <c r="G940" s="58" t="s">
        <v>529</v>
      </c>
      <c r="H940" s="58" t="s">
        <v>72</v>
      </c>
      <c r="I940" s="69">
        <v>44677</v>
      </c>
      <c r="J940" s="69">
        <v>44697</v>
      </c>
      <c r="K940" s="162" t="s">
        <v>522</v>
      </c>
      <c r="L940" s="21" t="s">
        <v>3624</v>
      </c>
      <c r="M940" s="220" t="str">
        <f t="shared" ca="1" si="32"/>
        <v>Tilgjengelig</v>
      </c>
      <c r="N940" s="63"/>
    </row>
    <row r="941" spans="1:14" ht="30" x14ac:dyDescent="0.25">
      <c r="A941" s="69">
        <v>44677</v>
      </c>
      <c r="B941" s="58"/>
      <c r="C941" s="58" t="s">
        <v>2796</v>
      </c>
      <c r="D941" s="58" t="s">
        <v>3170</v>
      </c>
      <c r="E941" s="72" t="s">
        <v>3171</v>
      </c>
      <c r="F941" s="120" t="s">
        <v>2799</v>
      </c>
      <c r="G941" s="58" t="s">
        <v>233</v>
      </c>
      <c r="H941" s="58" t="s">
        <v>223</v>
      </c>
      <c r="I941" s="69">
        <v>44697</v>
      </c>
      <c r="J941" s="69">
        <v>44746</v>
      </c>
      <c r="K941" s="162" t="s">
        <v>512</v>
      </c>
      <c r="L941" s="22"/>
      <c r="M941" s="220" t="str">
        <f t="shared" ca="1" si="32"/>
        <v>Tilgjengelig</v>
      </c>
      <c r="N941" s="58"/>
    </row>
    <row r="942" spans="1:14" ht="30" x14ac:dyDescent="0.25">
      <c r="A942" s="69">
        <v>44677</v>
      </c>
      <c r="B942" s="58"/>
      <c r="C942" s="58" t="s">
        <v>2419</v>
      </c>
      <c r="D942" s="58" t="s">
        <v>2420</v>
      </c>
      <c r="E942" s="72" t="s">
        <v>2421</v>
      </c>
      <c r="F942" s="120" t="s">
        <v>2422</v>
      </c>
      <c r="G942" s="58" t="s">
        <v>1043</v>
      </c>
      <c r="H942" s="58" t="s">
        <v>528</v>
      </c>
      <c r="I942" s="69">
        <v>44652</v>
      </c>
      <c r="J942" s="69">
        <v>44696</v>
      </c>
      <c r="K942" s="162" t="s">
        <v>44</v>
      </c>
      <c r="L942" s="22"/>
      <c r="M942" s="220" t="str">
        <f t="shared" ca="1" si="32"/>
        <v>Tilgjengelig</v>
      </c>
      <c r="N942" s="58"/>
    </row>
    <row r="943" spans="1:14" ht="60" x14ac:dyDescent="0.25">
      <c r="A943" s="69">
        <v>44677</v>
      </c>
      <c r="B943" s="58"/>
      <c r="C943" s="58" t="s">
        <v>3161</v>
      </c>
      <c r="D943" s="58" t="s">
        <v>3162</v>
      </c>
      <c r="E943" s="72" t="s">
        <v>3163</v>
      </c>
      <c r="F943" s="120" t="s">
        <v>3164</v>
      </c>
      <c r="G943" s="58" t="s">
        <v>3165</v>
      </c>
      <c r="H943" s="58" t="s">
        <v>220</v>
      </c>
      <c r="I943" s="69">
        <v>44677</v>
      </c>
      <c r="J943" s="69">
        <v>44697</v>
      </c>
      <c r="K943" s="162" t="s">
        <v>2629</v>
      </c>
      <c r="L943" s="22"/>
      <c r="M943" s="220" t="str">
        <f t="shared" ca="1" si="32"/>
        <v>Tilgjengelig</v>
      </c>
      <c r="N943" s="58"/>
    </row>
    <row r="944" spans="1:14" ht="60" x14ac:dyDescent="0.25">
      <c r="A944" s="69">
        <v>44677</v>
      </c>
      <c r="B944" s="58" t="s">
        <v>3241</v>
      </c>
      <c r="C944" s="58" t="s">
        <v>793</v>
      </c>
      <c r="D944" s="58" t="s">
        <v>2721</v>
      </c>
      <c r="E944" s="72" t="s">
        <v>2722</v>
      </c>
      <c r="F944" s="120" t="s">
        <v>794</v>
      </c>
      <c r="G944" s="58" t="s">
        <v>444</v>
      </c>
      <c r="H944" s="58" t="s">
        <v>231</v>
      </c>
      <c r="I944" s="69">
        <v>44664</v>
      </c>
      <c r="J944" s="69">
        <v>44701</v>
      </c>
      <c r="K944" s="162" t="s">
        <v>522</v>
      </c>
      <c r="L944" s="22"/>
      <c r="M944" s="220" t="str">
        <f t="shared" ca="1" si="32"/>
        <v>Tilgjengelig</v>
      </c>
      <c r="N944" s="22" t="s">
        <v>3242</v>
      </c>
    </row>
    <row r="945" spans="1:14" ht="60" x14ac:dyDescent="0.25">
      <c r="A945" s="69">
        <v>44677</v>
      </c>
      <c r="B945" s="58" t="s">
        <v>4472</v>
      </c>
      <c r="C945" s="58" t="s">
        <v>943</v>
      </c>
      <c r="D945" s="58" t="s">
        <v>1671</v>
      </c>
      <c r="E945" s="72" t="s">
        <v>1672</v>
      </c>
      <c r="F945" s="120" t="s">
        <v>1170</v>
      </c>
      <c r="G945" s="58" t="s">
        <v>372</v>
      </c>
      <c r="H945" s="58" t="s">
        <v>216</v>
      </c>
      <c r="I945" s="69">
        <v>44802</v>
      </c>
      <c r="J945" s="69">
        <v>44883</v>
      </c>
      <c r="K945" s="162" t="s">
        <v>498</v>
      </c>
      <c r="L945" s="21" t="s">
        <v>3553</v>
      </c>
      <c r="M945" s="220" t="str">
        <f t="shared" ca="1" si="32"/>
        <v>Tilgjengelig</v>
      </c>
      <c r="N945" s="63" t="s">
        <v>3223</v>
      </c>
    </row>
    <row r="946" spans="1:14" ht="30" x14ac:dyDescent="0.25">
      <c r="A946" s="69">
        <v>44676</v>
      </c>
      <c r="B946" s="58" t="s">
        <v>3217</v>
      </c>
      <c r="C946" s="58" t="s">
        <v>1395</v>
      </c>
      <c r="D946" s="58" t="s">
        <v>3145</v>
      </c>
      <c r="E946" s="72" t="s">
        <v>3146</v>
      </c>
      <c r="F946" s="120" t="s">
        <v>1398</v>
      </c>
      <c r="G946" s="58" t="s">
        <v>1043</v>
      </c>
      <c r="H946" s="58" t="s">
        <v>528</v>
      </c>
      <c r="I946" s="69">
        <v>44679</v>
      </c>
      <c r="J946" s="69">
        <v>44696</v>
      </c>
      <c r="K946" s="162" t="s">
        <v>512</v>
      </c>
      <c r="L946" s="22"/>
      <c r="M946" s="220" t="str">
        <f t="shared" ca="1" si="32"/>
        <v>Tilgjengelig</v>
      </c>
      <c r="N946" s="58" t="s">
        <v>2957</v>
      </c>
    </row>
    <row r="947" spans="1:14" ht="30" x14ac:dyDescent="0.25">
      <c r="A947" s="69">
        <v>44676</v>
      </c>
      <c r="B947" s="58"/>
      <c r="C947" s="58" t="s">
        <v>954</v>
      </c>
      <c r="D947" s="58" t="s">
        <v>1182</v>
      </c>
      <c r="E947" s="72" t="s">
        <v>1183</v>
      </c>
      <c r="F947" s="120" t="s">
        <v>955</v>
      </c>
      <c r="G947" s="58" t="s">
        <v>451</v>
      </c>
      <c r="H947" s="58" t="s">
        <v>224</v>
      </c>
      <c r="I947" s="69">
        <v>44440</v>
      </c>
      <c r="J947" s="69">
        <v>44859</v>
      </c>
      <c r="K947" s="162" t="s">
        <v>39</v>
      </c>
      <c r="L947" s="22"/>
      <c r="M947" s="220" t="str">
        <f t="shared" ca="1" si="32"/>
        <v>Tilgjengelig</v>
      </c>
      <c r="N947" s="58"/>
    </row>
    <row r="948" spans="1:14" ht="30" x14ac:dyDescent="0.25">
      <c r="A948" s="69">
        <v>44676</v>
      </c>
      <c r="B948" s="58"/>
      <c r="C948" s="58" t="s">
        <v>3135</v>
      </c>
      <c r="D948" s="58" t="s">
        <v>3136</v>
      </c>
      <c r="E948" s="72" t="s">
        <v>3137</v>
      </c>
      <c r="F948" s="120" t="s">
        <v>3138</v>
      </c>
      <c r="G948" s="58" t="s">
        <v>371</v>
      </c>
      <c r="H948" s="58" t="s">
        <v>216</v>
      </c>
      <c r="I948" s="69">
        <v>44682</v>
      </c>
      <c r="J948" s="69">
        <v>44712</v>
      </c>
      <c r="K948" s="162" t="s">
        <v>512</v>
      </c>
      <c r="L948" s="22"/>
      <c r="M948" s="220" t="str">
        <f t="shared" ca="1" si="32"/>
        <v>Tilgjengelig</v>
      </c>
      <c r="N948" s="58"/>
    </row>
    <row r="949" spans="1:14" ht="30" x14ac:dyDescent="0.25">
      <c r="A949" s="69">
        <v>44676</v>
      </c>
      <c r="B949" s="58" t="s">
        <v>3491</v>
      </c>
      <c r="C949" s="58" t="s">
        <v>1893</v>
      </c>
      <c r="D949" s="58" t="s">
        <v>3153</v>
      </c>
      <c r="E949" s="72" t="s">
        <v>3154</v>
      </c>
      <c r="F949" s="120" t="s">
        <v>1896</v>
      </c>
      <c r="G949" s="58" t="s">
        <v>372</v>
      </c>
      <c r="H949" s="58" t="s">
        <v>216</v>
      </c>
      <c r="I949" s="69">
        <v>44676</v>
      </c>
      <c r="J949" s="69">
        <v>44742</v>
      </c>
      <c r="K949" s="162" t="s">
        <v>39</v>
      </c>
      <c r="L949" s="22"/>
      <c r="M949" s="220" t="str">
        <f t="shared" ca="1" si="32"/>
        <v>Tilgjengelig</v>
      </c>
      <c r="N949" s="58" t="s">
        <v>1552</v>
      </c>
    </row>
    <row r="950" spans="1:14" ht="120" x14ac:dyDescent="0.25">
      <c r="A950" s="69">
        <v>44676</v>
      </c>
      <c r="B950" s="58" t="s">
        <v>4228</v>
      </c>
      <c r="C950" s="58" t="s">
        <v>2411</v>
      </c>
      <c r="D950" s="58" t="s">
        <v>3139</v>
      </c>
      <c r="E950" s="72" t="s">
        <v>3140</v>
      </c>
      <c r="F950" s="120" t="s">
        <v>2414</v>
      </c>
      <c r="G950" s="58" t="s">
        <v>1043</v>
      </c>
      <c r="H950" s="58" t="s">
        <v>216</v>
      </c>
      <c r="I950" s="69">
        <v>44770</v>
      </c>
      <c r="J950" s="69">
        <v>44824</v>
      </c>
      <c r="K950" s="162" t="s">
        <v>44</v>
      </c>
      <c r="L950" s="21" t="s">
        <v>4007</v>
      </c>
      <c r="M950" s="220" t="str">
        <f t="shared" ca="1" si="32"/>
        <v>Tilgjengelig</v>
      </c>
      <c r="N950" s="58" t="s">
        <v>4245</v>
      </c>
    </row>
    <row r="951" spans="1:14" ht="30" x14ac:dyDescent="0.25">
      <c r="A951" s="69">
        <v>44676</v>
      </c>
      <c r="B951" s="58" t="s">
        <v>3539</v>
      </c>
      <c r="C951" s="58" t="s">
        <v>2411</v>
      </c>
      <c r="D951" s="58" t="s">
        <v>3141</v>
      </c>
      <c r="E951" s="72" t="s">
        <v>3142</v>
      </c>
      <c r="F951" s="120" t="s">
        <v>2414</v>
      </c>
      <c r="G951" s="58" t="s">
        <v>1043</v>
      </c>
      <c r="H951" s="58" t="s">
        <v>216</v>
      </c>
      <c r="I951" s="69">
        <v>44671</v>
      </c>
      <c r="J951" s="69">
        <v>44785</v>
      </c>
      <c r="K951" s="162" t="s">
        <v>44</v>
      </c>
      <c r="L951" s="21" t="s">
        <v>4007</v>
      </c>
      <c r="M951" s="220" t="str">
        <f t="shared" ca="1" si="32"/>
        <v>Tilgjengelig</v>
      </c>
      <c r="N951" s="58" t="s">
        <v>2199</v>
      </c>
    </row>
    <row r="952" spans="1:14" ht="30" x14ac:dyDescent="0.25">
      <c r="A952" s="69">
        <v>44676</v>
      </c>
      <c r="B952" s="58" t="s">
        <v>4472</v>
      </c>
      <c r="C952" s="58" t="s">
        <v>3016</v>
      </c>
      <c r="D952" s="58" t="s">
        <v>3151</v>
      </c>
      <c r="E952" s="72" t="s">
        <v>3152</v>
      </c>
      <c r="F952" s="120" t="s">
        <v>3019</v>
      </c>
      <c r="G952" s="58" t="s">
        <v>372</v>
      </c>
      <c r="H952" s="58" t="s">
        <v>216</v>
      </c>
      <c r="I952" s="69">
        <v>44676</v>
      </c>
      <c r="J952" s="69">
        <v>44820</v>
      </c>
      <c r="K952" s="162" t="s">
        <v>39</v>
      </c>
      <c r="L952" s="22"/>
      <c r="M952" s="220" t="str">
        <f t="shared" ca="1" si="32"/>
        <v>Tilgjengelig</v>
      </c>
      <c r="N952" s="58" t="s">
        <v>3223</v>
      </c>
    </row>
    <row r="953" spans="1:14" ht="30" x14ac:dyDescent="0.25">
      <c r="A953" s="69">
        <v>44676</v>
      </c>
      <c r="B953" s="58"/>
      <c r="C953" s="58" t="s">
        <v>3147</v>
      </c>
      <c r="D953" s="58" t="s">
        <v>3148</v>
      </c>
      <c r="E953" s="72" t="s">
        <v>3149</v>
      </c>
      <c r="F953" s="120" t="s">
        <v>3150</v>
      </c>
      <c r="G953" s="58" t="s">
        <v>372</v>
      </c>
      <c r="H953" s="58" t="s">
        <v>216</v>
      </c>
      <c r="I953" s="69">
        <v>44676</v>
      </c>
      <c r="J953" s="69">
        <v>44712</v>
      </c>
      <c r="K953" s="162" t="s">
        <v>39</v>
      </c>
      <c r="L953" s="22"/>
      <c r="M953" s="220" t="str">
        <f t="shared" ca="1" si="32"/>
        <v>Tilgjengelig</v>
      </c>
      <c r="N953" s="58"/>
    </row>
    <row r="954" spans="1:14" ht="30" x14ac:dyDescent="0.25">
      <c r="A954" s="69">
        <v>44673</v>
      </c>
      <c r="B954" s="58"/>
      <c r="C954" s="58" t="s">
        <v>1292</v>
      </c>
      <c r="D954" s="58" t="s">
        <v>1293</v>
      </c>
      <c r="E954" s="72" t="s">
        <v>1294</v>
      </c>
      <c r="F954" s="120" t="s">
        <v>1295</v>
      </c>
      <c r="G954" s="58" t="s">
        <v>370</v>
      </c>
      <c r="H954" s="58" t="s">
        <v>216</v>
      </c>
      <c r="I954" s="69">
        <v>44501</v>
      </c>
      <c r="J954" s="69">
        <v>44687</v>
      </c>
      <c r="K954" s="162" t="s">
        <v>44</v>
      </c>
      <c r="L954" s="21" t="s">
        <v>2859</v>
      </c>
      <c r="M954" s="220" t="str">
        <f t="shared" ca="1" si="32"/>
        <v>Tilgjengelig</v>
      </c>
      <c r="N954" s="58"/>
    </row>
    <row r="955" spans="1:14" ht="30" x14ac:dyDescent="0.25">
      <c r="A955" s="69">
        <v>44673</v>
      </c>
      <c r="B955" s="58"/>
      <c r="C955" s="58" t="s">
        <v>1292</v>
      </c>
      <c r="D955" s="58" t="s">
        <v>1412</v>
      </c>
      <c r="E955" s="72" t="s">
        <v>1413</v>
      </c>
      <c r="F955" s="120" t="s">
        <v>1295</v>
      </c>
      <c r="G955" s="58" t="s">
        <v>370</v>
      </c>
      <c r="H955" s="58" t="s">
        <v>216</v>
      </c>
      <c r="I955" s="69">
        <v>44676</v>
      </c>
      <c r="J955" s="69">
        <v>44712</v>
      </c>
      <c r="K955" s="162" t="s">
        <v>44</v>
      </c>
      <c r="L955" s="21" t="s">
        <v>2859</v>
      </c>
      <c r="M955" s="220" t="str">
        <f t="shared" ca="1" si="32"/>
        <v>Tilgjengelig</v>
      </c>
      <c r="N955" s="58"/>
    </row>
    <row r="956" spans="1:14" ht="45" x14ac:dyDescent="0.25">
      <c r="A956" s="69">
        <v>44673</v>
      </c>
      <c r="B956" s="58" t="s">
        <v>3628</v>
      </c>
      <c r="C956" s="58" t="s">
        <v>3126</v>
      </c>
      <c r="D956" s="58" t="s">
        <v>3127</v>
      </c>
      <c r="E956" s="72" t="s">
        <v>3128</v>
      </c>
      <c r="F956" s="120" t="s">
        <v>3129</v>
      </c>
      <c r="G956" s="58" t="s">
        <v>1580</v>
      </c>
      <c r="H956" s="58" t="s">
        <v>216</v>
      </c>
      <c r="I956" s="69">
        <v>44676</v>
      </c>
      <c r="J956" s="69">
        <v>44820</v>
      </c>
      <c r="K956" s="162" t="s">
        <v>45</v>
      </c>
      <c r="L956" s="22"/>
      <c r="M956" s="220" t="str">
        <f t="shared" ca="1" si="32"/>
        <v>Tilgjengelig</v>
      </c>
      <c r="N956" s="58" t="s">
        <v>4529</v>
      </c>
    </row>
    <row r="957" spans="1:14" ht="30" x14ac:dyDescent="0.25">
      <c r="A957" s="69">
        <v>44673</v>
      </c>
      <c r="B957" s="58" t="s">
        <v>3513</v>
      </c>
      <c r="C957" s="58" t="s">
        <v>3108</v>
      </c>
      <c r="D957" s="58" t="s">
        <v>3109</v>
      </c>
      <c r="E957" s="72" t="s">
        <v>3110</v>
      </c>
      <c r="F957" s="120" t="s">
        <v>3111</v>
      </c>
      <c r="G957" s="58" t="s">
        <v>2740</v>
      </c>
      <c r="H957" s="58" t="s">
        <v>223</v>
      </c>
      <c r="I957" s="69">
        <v>44673</v>
      </c>
      <c r="J957" s="69">
        <v>44712</v>
      </c>
      <c r="K957" s="162" t="s">
        <v>44</v>
      </c>
      <c r="L957" s="22"/>
      <c r="M957" s="220" t="str">
        <f t="shared" ca="1" si="32"/>
        <v>Tilgjengelig</v>
      </c>
      <c r="N957" s="58" t="s">
        <v>3514</v>
      </c>
    </row>
    <row r="958" spans="1:14" ht="30" x14ac:dyDescent="0.25">
      <c r="A958" s="69">
        <v>44673</v>
      </c>
      <c r="B958" s="58"/>
      <c r="C958" s="58" t="s">
        <v>3122</v>
      </c>
      <c r="D958" s="58" t="s">
        <v>3123</v>
      </c>
      <c r="E958" s="72" t="s">
        <v>3124</v>
      </c>
      <c r="F958" s="120" t="s">
        <v>3125</v>
      </c>
      <c r="G958" s="58" t="s">
        <v>1580</v>
      </c>
      <c r="H958" s="58" t="s">
        <v>216</v>
      </c>
      <c r="I958" s="69">
        <v>44676</v>
      </c>
      <c r="J958" s="69">
        <v>44708</v>
      </c>
      <c r="K958" s="162" t="s">
        <v>512</v>
      </c>
      <c r="L958" s="22"/>
      <c r="M958" s="220" t="str">
        <f t="shared" ca="1" si="32"/>
        <v>Tilgjengelig</v>
      </c>
      <c r="N958" s="58"/>
    </row>
    <row r="959" spans="1:14" ht="30" x14ac:dyDescent="0.25">
      <c r="A959" s="69">
        <v>44673</v>
      </c>
      <c r="B959" s="58" t="s">
        <v>3336</v>
      </c>
      <c r="C959" s="58" t="s">
        <v>2170</v>
      </c>
      <c r="D959" s="58" t="s">
        <v>2171</v>
      </c>
      <c r="E959" s="72" t="s">
        <v>2172</v>
      </c>
      <c r="F959" s="120" t="s">
        <v>2173</v>
      </c>
      <c r="G959" s="58" t="s">
        <v>1580</v>
      </c>
      <c r="H959" s="58" t="s">
        <v>216</v>
      </c>
      <c r="I959" s="69">
        <v>44585</v>
      </c>
      <c r="J959" s="69">
        <v>44701</v>
      </c>
      <c r="K959" s="162" t="s">
        <v>44</v>
      </c>
      <c r="L959" s="21" t="s">
        <v>2211</v>
      </c>
      <c r="M959" s="220" t="str">
        <f t="shared" ca="1" si="32"/>
        <v>Tilgjengelig</v>
      </c>
      <c r="N959" s="58" t="s">
        <v>3351</v>
      </c>
    </row>
    <row r="960" spans="1:14" ht="30" x14ac:dyDescent="0.25">
      <c r="A960" s="69">
        <v>44673</v>
      </c>
      <c r="B960" s="58" t="s">
        <v>3336</v>
      </c>
      <c r="C960" s="58" t="s">
        <v>2314</v>
      </c>
      <c r="D960" s="58" t="s">
        <v>2315</v>
      </c>
      <c r="E960" s="72" t="s">
        <v>2316</v>
      </c>
      <c r="F960" s="120" t="s">
        <v>2317</v>
      </c>
      <c r="G960" s="58" t="s">
        <v>1580</v>
      </c>
      <c r="H960" s="58" t="s">
        <v>216</v>
      </c>
      <c r="I960" s="69">
        <v>44673</v>
      </c>
      <c r="J960" s="69">
        <v>44701</v>
      </c>
      <c r="K960" s="162" t="s">
        <v>45</v>
      </c>
      <c r="L960" s="21" t="s">
        <v>3549</v>
      </c>
      <c r="M960" s="220" t="str">
        <f t="shared" ref="M960:M991" ca="1" si="33">IF(AND(J960&gt;TODAY(),I960&lt;=TODAY()),"Pågående mangel, med alternativer","Tilgjengelig")</f>
        <v>Tilgjengelig</v>
      </c>
      <c r="N960" s="58" t="s">
        <v>3351</v>
      </c>
    </row>
    <row r="961" spans="1:14" ht="60" x14ac:dyDescent="0.25">
      <c r="A961" s="69">
        <v>44673</v>
      </c>
      <c r="B961" s="58" t="s">
        <v>3731</v>
      </c>
      <c r="C961" s="58" t="s">
        <v>3112</v>
      </c>
      <c r="D961" s="58" t="s">
        <v>3113</v>
      </c>
      <c r="E961" s="72" t="s">
        <v>3114</v>
      </c>
      <c r="F961" s="120" t="s">
        <v>3115</v>
      </c>
      <c r="G961" s="58" t="s">
        <v>3116</v>
      </c>
      <c r="H961" s="58" t="s">
        <v>220</v>
      </c>
      <c r="I961" s="69">
        <v>44676</v>
      </c>
      <c r="J961" s="69">
        <v>44757</v>
      </c>
      <c r="K961" s="162" t="s">
        <v>2629</v>
      </c>
      <c r="L961" s="22"/>
      <c r="M961" s="220" t="str">
        <f t="shared" ca="1" si="33"/>
        <v>Tilgjengelig</v>
      </c>
      <c r="N961" s="58" t="s">
        <v>3736</v>
      </c>
    </row>
    <row r="962" spans="1:14" ht="30" x14ac:dyDescent="0.25">
      <c r="A962" s="69">
        <v>44673</v>
      </c>
      <c r="B962" s="58" t="s">
        <v>3336</v>
      </c>
      <c r="C962" s="58" t="s">
        <v>1847</v>
      </c>
      <c r="D962" s="58" t="s">
        <v>1848</v>
      </c>
      <c r="E962" s="72" t="s">
        <v>1849</v>
      </c>
      <c r="F962" s="120" t="s">
        <v>1850</v>
      </c>
      <c r="G962" s="58" t="s">
        <v>1580</v>
      </c>
      <c r="H962" s="58" t="s">
        <v>216</v>
      </c>
      <c r="I962" s="69">
        <v>44574</v>
      </c>
      <c r="J962" s="69">
        <v>44701</v>
      </c>
      <c r="K962" s="162" t="s">
        <v>45</v>
      </c>
      <c r="L962" s="22"/>
      <c r="M962" s="220" t="str">
        <f t="shared" ca="1" si="33"/>
        <v>Tilgjengelig</v>
      </c>
      <c r="N962" s="58" t="s">
        <v>3351</v>
      </c>
    </row>
    <row r="963" spans="1:14" ht="30" x14ac:dyDescent="0.25">
      <c r="A963" s="69">
        <v>44673</v>
      </c>
      <c r="B963" s="58" t="s">
        <v>4198</v>
      </c>
      <c r="C963" s="58" t="s">
        <v>2174</v>
      </c>
      <c r="D963" s="58" t="s">
        <v>3130</v>
      </c>
      <c r="E963" s="72" t="s">
        <v>3131</v>
      </c>
      <c r="F963" s="120" t="s">
        <v>2177</v>
      </c>
      <c r="G963" s="58" t="s">
        <v>644</v>
      </c>
      <c r="H963" s="58" t="s">
        <v>216</v>
      </c>
      <c r="I963" s="69">
        <v>44659</v>
      </c>
      <c r="J963" s="69">
        <v>44842</v>
      </c>
      <c r="K963" s="162" t="s">
        <v>39</v>
      </c>
      <c r="L963" s="22"/>
      <c r="M963" s="220" t="str">
        <f t="shared" ca="1" si="33"/>
        <v>Tilgjengelig</v>
      </c>
      <c r="N963" s="58" t="s">
        <v>4199</v>
      </c>
    </row>
    <row r="964" spans="1:14" ht="30" x14ac:dyDescent="0.25">
      <c r="A964" s="69">
        <v>44673</v>
      </c>
      <c r="B964" s="58"/>
      <c r="C964" s="58" t="s">
        <v>2174</v>
      </c>
      <c r="D964" s="58" t="s">
        <v>3132</v>
      </c>
      <c r="E964" s="72" t="s">
        <v>3133</v>
      </c>
      <c r="F964" s="120" t="s">
        <v>2177</v>
      </c>
      <c r="G964" s="58" t="s">
        <v>644</v>
      </c>
      <c r="H964" s="58" t="s">
        <v>216</v>
      </c>
      <c r="I964" s="69">
        <v>44659</v>
      </c>
      <c r="J964" s="69">
        <v>44776</v>
      </c>
      <c r="K964" s="162" t="s">
        <v>39</v>
      </c>
      <c r="L964" s="22"/>
      <c r="M964" s="220" t="str">
        <f t="shared" ca="1" si="33"/>
        <v>Tilgjengelig</v>
      </c>
      <c r="N964" s="58"/>
    </row>
    <row r="965" spans="1:14" ht="30" x14ac:dyDescent="0.25">
      <c r="A965" s="69">
        <v>44673</v>
      </c>
      <c r="B965" s="58"/>
      <c r="C965" s="58" t="s">
        <v>640</v>
      </c>
      <c r="D965" s="58" t="s">
        <v>2232</v>
      </c>
      <c r="E965" s="72" t="s">
        <v>2233</v>
      </c>
      <c r="F965" s="120" t="s">
        <v>643</v>
      </c>
      <c r="G965" s="58" t="s">
        <v>644</v>
      </c>
      <c r="H965" s="58" t="s">
        <v>528</v>
      </c>
      <c r="I965" s="69">
        <v>44632</v>
      </c>
      <c r="J965" s="69">
        <v>44694</v>
      </c>
      <c r="K965" s="162" t="s">
        <v>512</v>
      </c>
      <c r="L965" s="22"/>
      <c r="M965" s="220" t="str">
        <f t="shared" ca="1" si="33"/>
        <v>Tilgjengelig</v>
      </c>
      <c r="N965" s="58"/>
    </row>
    <row r="966" spans="1:14" ht="45" x14ac:dyDescent="0.25">
      <c r="A966" s="69">
        <v>44673</v>
      </c>
      <c r="B966" s="58"/>
      <c r="C966" s="58" t="s">
        <v>133</v>
      </c>
      <c r="D966" s="58" t="s">
        <v>2290</v>
      </c>
      <c r="E966" s="72" t="s">
        <v>2291</v>
      </c>
      <c r="F966" s="120" t="s">
        <v>830</v>
      </c>
      <c r="G966" s="58" t="s">
        <v>792</v>
      </c>
      <c r="H966" s="58" t="s">
        <v>72</v>
      </c>
      <c r="I966" s="69">
        <v>44603</v>
      </c>
      <c r="J966" s="69">
        <v>44690</v>
      </c>
      <c r="K966" s="162" t="s">
        <v>411</v>
      </c>
      <c r="L966" s="22"/>
      <c r="M966" s="220" t="str">
        <f t="shared" ca="1" si="33"/>
        <v>Tilgjengelig</v>
      </c>
      <c r="N966" s="58"/>
    </row>
    <row r="967" spans="1:14" ht="75" x14ac:dyDescent="0.25">
      <c r="A967" s="69">
        <v>44673</v>
      </c>
      <c r="B967" s="58" t="s">
        <v>5226</v>
      </c>
      <c r="C967" s="58" t="s">
        <v>3118</v>
      </c>
      <c r="D967" s="58" t="s">
        <v>3119</v>
      </c>
      <c r="E967" s="72" t="s">
        <v>3120</v>
      </c>
      <c r="F967" s="120" t="s">
        <v>3121</v>
      </c>
      <c r="G967" s="58" t="s">
        <v>370</v>
      </c>
      <c r="H967" s="58" t="s">
        <v>72</v>
      </c>
      <c r="I967" s="69">
        <v>44676</v>
      </c>
      <c r="J967" s="69">
        <v>44957</v>
      </c>
      <c r="K967" s="162" t="s">
        <v>39</v>
      </c>
      <c r="L967" s="22"/>
      <c r="M967" s="220" t="str">
        <f t="shared" ca="1" si="33"/>
        <v>Pågående mangel, med alternativer</v>
      </c>
      <c r="N967" s="58" t="s">
        <v>5231</v>
      </c>
    </row>
    <row r="968" spans="1:14" ht="30" x14ac:dyDescent="0.25">
      <c r="A968" s="69">
        <v>44672</v>
      </c>
      <c r="B968" s="58" t="s">
        <v>3888</v>
      </c>
      <c r="C968" s="58" t="s">
        <v>1363</v>
      </c>
      <c r="D968" s="58" t="s">
        <v>3094</v>
      </c>
      <c r="E968" s="72" t="s">
        <v>3095</v>
      </c>
      <c r="F968" s="120" t="s">
        <v>1366</v>
      </c>
      <c r="G968" s="58" t="s">
        <v>1043</v>
      </c>
      <c r="H968" s="58" t="s">
        <v>223</v>
      </c>
      <c r="I968" s="69">
        <v>44739</v>
      </c>
      <c r="J968" s="69">
        <v>44805</v>
      </c>
      <c r="K968" s="162" t="s">
        <v>39</v>
      </c>
      <c r="L968" s="22"/>
      <c r="M968" s="220" t="str">
        <f t="shared" ca="1" si="33"/>
        <v>Tilgjengelig</v>
      </c>
      <c r="N968" s="58" t="s">
        <v>3898</v>
      </c>
    </row>
    <row r="969" spans="1:14" ht="30" x14ac:dyDescent="0.25">
      <c r="A969" s="69">
        <v>44672</v>
      </c>
      <c r="B969" s="58" t="s">
        <v>3824</v>
      </c>
      <c r="C969" s="58" t="s">
        <v>3096</v>
      </c>
      <c r="D969" s="58" t="s">
        <v>3097</v>
      </c>
      <c r="E969" s="72" t="s">
        <v>3098</v>
      </c>
      <c r="F969" s="120" t="s">
        <v>3099</v>
      </c>
      <c r="G969" s="58" t="s">
        <v>3100</v>
      </c>
      <c r="H969" s="58" t="s">
        <v>72</v>
      </c>
      <c r="I969" s="69">
        <v>44696</v>
      </c>
      <c r="J969" s="69">
        <v>44791</v>
      </c>
      <c r="K969" s="162" t="s">
        <v>44</v>
      </c>
      <c r="L969" s="166" t="s">
        <v>3270</v>
      </c>
      <c r="M969" s="220" t="str">
        <f t="shared" ca="1" si="33"/>
        <v>Tilgjengelig</v>
      </c>
      <c r="N969" s="58" t="s">
        <v>3472</v>
      </c>
    </row>
    <row r="970" spans="1:14" ht="45" x14ac:dyDescent="0.25">
      <c r="A970" s="69">
        <v>44672</v>
      </c>
      <c r="B970" s="58"/>
      <c r="C970" s="58" t="s">
        <v>1283</v>
      </c>
      <c r="D970" s="58" t="s">
        <v>3092</v>
      </c>
      <c r="E970" s="72" t="s">
        <v>3093</v>
      </c>
      <c r="F970" s="120" t="s">
        <v>1286</v>
      </c>
      <c r="G970" s="58" t="s">
        <v>1043</v>
      </c>
      <c r="H970" s="58" t="s">
        <v>72</v>
      </c>
      <c r="I970" s="69">
        <v>44672</v>
      </c>
      <c r="J970" s="69">
        <v>44774</v>
      </c>
      <c r="K970" s="162" t="s">
        <v>411</v>
      </c>
      <c r="L970" s="22"/>
      <c r="M970" s="220" t="str">
        <f t="shared" ca="1" si="33"/>
        <v>Tilgjengelig</v>
      </c>
      <c r="N970" s="58"/>
    </row>
    <row r="971" spans="1:14" ht="30" x14ac:dyDescent="0.25">
      <c r="A971" s="69">
        <v>44672</v>
      </c>
      <c r="B971" s="58"/>
      <c r="C971" s="58" t="s">
        <v>831</v>
      </c>
      <c r="D971" s="58" t="s">
        <v>3090</v>
      </c>
      <c r="E971" s="72" t="s">
        <v>3091</v>
      </c>
      <c r="F971" s="120" t="s">
        <v>832</v>
      </c>
      <c r="G971" s="58" t="s">
        <v>451</v>
      </c>
      <c r="H971" s="58" t="s">
        <v>71</v>
      </c>
      <c r="I971" s="69">
        <v>44672</v>
      </c>
      <c r="J971" s="69">
        <v>44727</v>
      </c>
      <c r="K971" s="162" t="s">
        <v>39</v>
      </c>
      <c r="L971" s="22"/>
      <c r="M971" s="220" t="str">
        <f t="shared" ca="1" si="33"/>
        <v>Tilgjengelig</v>
      </c>
      <c r="N971" s="58"/>
    </row>
    <row r="972" spans="1:14" ht="210" x14ac:dyDescent="0.25">
      <c r="A972" s="69">
        <v>44672</v>
      </c>
      <c r="B972" s="58" t="s">
        <v>5703</v>
      </c>
      <c r="C972" s="58" t="s">
        <v>1283</v>
      </c>
      <c r="D972" s="58" t="s">
        <v>1284</v>
      </c>
      <c r="E972" s="72" t="s">
        <v>1285</v>
      </c>
      <c r="F972" s="120" t="s">
        <v>1286</v>
      </c>
      <c r="G972" s="58" t="s">
        <v>1043</v>
      </c>
      <c r="H972" s="58" t="s">
        <v>72</v>
      </c>
      <c r="I972" s="69">
        <v>44811</v>
      </c>
      <c r="J972" s="69">
        <v>44946</v>
      </c>
      <c r="K972" s="162" t="s">
        <v>44</v>
      </c>
      <c r="L972" s="207" t="s">
        <v>3155</v>
      </c>
      <c r="M972" s="220" t="str">
        <f t="shared" ca="1" si="33"/>
        <v>Tilgjengelig</v>
      </c>
      <c r="N972" s="58" t="s">
        <v>5708</v>
      </c>
    </row>
    <row r="973" spans="1:14" ht="45" x14ac:dyDescent="0.25">
      <c r="A973" s="69">
        <v>44671</v>
      </c>
      <c r="B973" s="58"/>
      <c r="C973" s="58" t="s">
        <v>3083</v>
      </c>
      <c r="D973" s="58" t="s">
        <v>3084</v>
      </c>
      <c r="E973" s="72" t="s">
        <v>3085</v>
      </c>
      <c r="F973" s="120" t="s">
        <v>3086</v>
      </c>
      <c r="G973" s="58" t="s">
        <v>1586</v>
      </c>
      <c r="H973" s="58" t="s">
        <v>528</v>
      </c>
      <c r="I973" s="69">
        <v>44670</v>
      </c>
      <c r="J973" s="69">
        <v>44686</v>
      </c>
      <c r="K973" s="162" t="s">
        <v>199</v>
      </c>
      <c r="L973" s="21" t="s">
        <v>3176</v>
      </c>
      <c r="M973" s="220" t="str">
        <f t="shared" ca="1" si="33"/>
        <v>Tilgjengelig</v>
      </c>
      <c r="N973" s="58"/>
    </row>
    <row r="974" spans="1:14" ht="360" x14ac:dyDescent="0.25">
      <c r="A974" s="69">
        <v>44670</v>
      </c>
      <c r="B974" s="69" t="s">
        <v>3996</v>
      </c>
      <c r="C974" s="58" t="s">
        <v>3269</v>
      </c>
      <c r="D974" s="58" t="s">
        <v>1779</v>
      </c>
      <c r="E974" s="72">
        <v>130348</v>
      </c>
      <c r="F974" s="120" t="s">
        <v>1781</v>
      </c>
      <c r="G974" s="58" t="s">
        <v>3268</v>
      </c>
      <c r="H974" s="58" t="s">
        <v>216</v>
      </c>
      <c r="I974" s="69">
        <v>44670</v>
      </c>
      <c r="J974" s="69">
        <v>44777</v>
      </c>
      <c r="K974" s="162" t="s">
        <v>45</v>
      </c>
      <c r="L974" s="166" t="s">
        <v>1905</v>
      </c>
      <c r="M974" s="220" t="str">
        <f t="shared" ca="1" si="33"/>
        <v>Tilgjengelig</v>
      </c>
      <c r="N974" s="58" t="s">
        <v>3999</v>
      </c>
    </row>
    <row r="975" spans="1:14" ht="45" x14ac:dyDescent="0.25">
      <c r="A975" s="69">
        <v>44664</v>
      </c>
      <c r="B975" s="69">
        <v>44680</v>
      </c>
      <c r="C975" s="58" t="s">
        <v>155</v>
      </c>
      <c r="D975" s="58" t="s">
        <v>2516</v>
      </c>
      <c r="E975" s="72" t="s">
        <v>2517</v>
      </c>
      <c r="F975" s="120" t="s">
        <v>2518</v>
      </c>
      <c r="G975" s="58" t="s">
        <v>444</v>
      </c>
      <c r="H975" s="58" t="s">
        <v>223</v>
      </c>
      <c r="I975" s="69">
        <v>44663</v>
      </c>
      <c r="J975" s="69">
        <v>44685</v>
      </c>
      <c r="K975" s="162" t="s">
        <v>45</v>
      </c>
      <c r="L975" s="22"/>
      <c r="M975" s="220" t="str">
        <f t="shared" ca="1" si="33"/>
        <v>Tilgjengelig</v>
      </c>
      <c r="N975" s="69" t="s">
        <v>3256</v>
      </c>
    </row>
    <row r="976" spans="1:14" ht="30" x14ac:dyDescent="0.25">
      <c r="A976" s="69">
        <v>44664</v>
      </c>
      <c r="B976" s="58"/>
      <c r="C976" s="58" t="s">
        <v>3067</v>
      </c>
      <c r="D976" s="58" t="s">
        <v>3068</v>
      </c>
      <c r="E976" s="72" t="s">
        <v>3069</v>
      </c>
      <c r="F976" s="120" t="s">
        <v>3070</v>
      </c>
      <c r="G976" s="58" t="s">
        <v>3071</v>
      </c>
      <c r="H976" s="58" t="s">
        <v>674</v>
      </c>
      <c r="I976" s="69">
        <v>44666</v>
      </c>
      <c r="J976" s="69">
        <v>44696</v>
      </c>
      <c r="K976" s="162" t="s">
        <v>44</v>
      </c>
      <c r="L976" s="140" t="s">
        <v>3107</v>
      </c>
      <c r="M976" s="220" t="str">
        <f t="shared" ca="1" si="33"/>
        <v>Tilgjengelig</v>
      </c>
      <c r="N976" s="58"/>
    </row>
    <row r="977" spans="1:14" ht="30" x14ac:dyDescent="0.25">
      <c r="A977" s="69">
        <v>44663</v>
      </c>
      <c r="B977" s="58"/>
      <c r="C977" s="58" t="s">
        <v>127</v>
      </c>
      <c r="D977" s="58" t="s">
        <v>3061</v>
      </c>
      <c r="E977" s="72" t="s">
        <v>3062</v>
      </c>
      <c r="F977" s="120" t="s">
        <v>35</v>
      </c>
      <c r="G977" s="58" t="s">
        <v>395</v>
      </c>
      <c r="H977" s="58" t="s">
        <v>223</v>
      </c>
      <c r="I977" s="69">
        <v>44659</v>
      </c>
      <c r="J977" s="69">
        <v>44720</v>
      </c>
      <c r="K977" s="162" t="s">
        <v>45</v>
      </c>
      <c r="L977" s="22"/>
      <c r="M977" s="220" t="str">
        <f t="shared" ca="1" si="33"/>
        <v>Tilgjengelig</v>
      </c>
      <c r="N977" s="58"/>
    </row>
    <row r="978" spans="1:14" ht="300" x14ac:dyDescent="0.25">
      <c r="A978" s="69">
        <v>44663</v>
      </c>
      <c r="B978" s="58" t="s">
        <v>4178</v>
      </c>
      <c r="C978" s="58" t="s">
        <v>2736</v>
      </c>
      <c r="D978" s="58" t="s">
        <v>2874</v>
      </c>
      <c r="E978" s="72" t="s">
        <v>2875</v>
      </c>
      <c r="F978" s="120" t="s">
        <v>2876</v>
      </c>
      <c r="G978" s="58" t="s">
        <v>2740</v>
      </c>
      <c r="H978" s="58" t="s">
        <v>231</v>
      </c>
      <c r="I978" s="69">
        <v>44648</v>
      </c>
      <c r="J978" s="69">
        <v>44767</v>
      </c>
      <c r="K978" s="162" t="s">
        <v>44</v>
      </c>
      <c r="L978" s="22"/>
      <c r="M978" s="220" t="str">
        <f t="shared" ca="1" si="33"/>
        <v>Tilgjengelig</v>
      </c>
      <c r="N978" s="58" t="s">
        <v>4179</v>
      </c>
    </row>
    <row r="979" spans="1:14" ht="75" x14ac:dyDescent="0.25">
      <c r="A979" s="69">
        <v>44663</v>
      </c>
      <c r="B979" s="69" t="s">
        <v>3457</v>
      </c>
      <c r="C979" s="58" t="s">
        <v>1748</v>
      </c>
      <c r="D979" s="58" t="s">
        <v>3063</v>
      </c>
      <c r="E979" s="72" t="s">
        <v>3064</v>
      </c>
      <c r="F979" s="120" t="s">
        <v>1751</v>
      </c>
      <c r="G979" s="58" t="s">
        <v>594</v>
      </c>
      <c r="H979" s="58" t="s">
        <v>216</v>
      </c>
      <c r="I979" s="69">
        <v>44697</v>
      </c>
      <c r="J979" s="69">
        <v>44699</v>
      </c>
      <c r="K979" s="162" t="s">
        <v>512</v>
      </c>
      <c r="L979" s="22"/>
      <c r="M979" s="220" t="str">
        <f t="shared" ca="1" si="33"/>
        <v>Tilgjengelig</v>
      </c>
      <c r="N979" s="69" t="s">
        <v>3458</v>
      </c>
    </row>
    <row r="980" spans="1:14" ht="30" x14ac:dyDescent="0.25">
      <c r="A980" s="69">
        <v>44663</v>
      </c>
      <c r="B980" s="58"/>
      <c r="C980" s="58" t="s">
        <v>712</v>
      </c>
      <c r="D980" s="58" t="s">
        <v>3059</v>
      </c>
      <c r="E980" s="72" t="s">
        <v>3060</v>
      </c>
      <c r="F980" s="120" t="s">
        <v>715</v>
      </c>
      <c r="G980" s="58" t="s">
        <v>395</v>
      </c>
      <c r="H980" s="58" t="s">
        <v>223</v>
      </c>
      <c r="I980" s="69">
        <v>44659</v>
      </c>
      <c r="J980" s="69">
        <v>44720</v>
      </c>
      <c r="K980" s="162" t="s">
        <v>41</v>
      </c>
      <c r="L980" s="22"/>
      <c r="M980" s="220" t="str">
        <f t="shared" ca="1" si="33"/>
        <v>Tilgjengelig</v>
      </c>
      <c r="N980" s="58"/>
    </row>
    <row r="981" spans="1:14" ht="120" x14ac:dyDescent="0.25">
      <c r="A981" s="69">
        <v>44663</v>
      </c>
      <c r="B981" s="69">
        <v>44706</v>
      </c>
      <c r="C981" s="58" t="s">
        <v>2691</v>
      </c>
      <c r="D981" s="58" t="s">
        <v>3065</v>
      </c>
      <c r="E981" s="72" t="s">
        <v>3066</v>
      </c>
      <c r="F981" s="120" t="s">
        <v>2694</v>
      </c>
      <c r="G981" s="58" t="s">
        <v>726</v>
      </c>
      <c r="H981" s="58" t="s">
        <v>723</v>
      </c>
      <c r="I981" s="69">
        <v>44659</v>
      </c>
      <c r="J981" s="69">
        <v>44725</v>
      </c>
      <c r="K981" s="162" t="s">
        <v>512</v>
      </c>
      <c r="L981" s="22"/>
      <c r="M981" s="220" t="str">
        <f t="shared" ca="1" si="33"/>
        <v>Tilgjengelig</v>
      </c>
      <c r="N981" s="58" t="s">
        <v>3552</v>
      </c>
    </row>
    <row r="982" spans="1:14" ht="30" x14ac:dyDescent="0.25">
      <c r="A982" s="69">
        <v>44662</v>
      </c>
      <c r="B982" s="108"/>
      <c r="C982" s="58" t="s">
        <v>1287</v>
      </c>
      <c r="D982" s="58" t="s">
        <v>1794</v>
      </c>
      <c r="E982" s="72" t="s">
        <v>1795</v>
      </c>
      <c r="F982" s="120" t="s">
        <v>1245</v>
      </c>
      <c r="G982" s="58" t="s">
        <v>1246</v>
      </c>
      <c r="H982" s="58" t="s">
        <v>220</v>
      </c>
      <c r="I982" s="69">
        <v>44662</v>
      </c>
      <c r="J982" s="69">
        <v>44663</v>
      </c>
      <c r="K982" s="162" t="s">
        <v>512</v>
      </c>
      <c r="L982" s="22"/>
      <c r="M982" s="220" t="str">
        <f t="shared" ca="1" si="33"/>
        <v>Tilgjengelig</v>
      </c>
      <c r="N982" s="58"/>
    </row>
    <row r="983" spans="1:14" ht="75" x14ac:dyDescent="0.25">
      <c r="A983" s="69">
        <v>44662</v>
      </c>
      <c r="B983" s="69" t="s">
        <v>3101</v>
      </c>
      <c r="C983" s="58" t="s">
        <v>1287</v>
      </c>
      <c r="D983" s="58" t="s">
        <v>3087</v>
      </c>
      <c r="E983" s="72" t="s">
        <v>3088</v>
      </c>
      <c r="F983" s="120" t="s">
        <v>1245</v>
      </c>
      <c r="G983" s="58" t="s">
        <v>3089</v>
      </c>
      <c r="H983" s="58" t="s">
        <v>220</v>
      </c>
      <c r="I983" s="69">
        <v>44662</v>
      </c>
      <c r="J983" s="69">
        <v>44680</v>
      </c>
      <c r="K983" s="162" t="s">
        <v>199</v>
      </c>
      <c r="L983" s="22"/>
      <c r="M983" s="220" t="str">
        <f t="shared" ca="1" si="33"/>
        <v>Tilgjengelig</v>
      </c>
      <c r="N983" s="22" t="s">
        <v>3102</v>
      </c>
    </row>
    <row r="984" spans="1:14" ht="30" x14ac:dyDescent="0.25">
      <c r="A984" s="69">
        <v>44662</v>
      </c>
      <c r="B984" s="58" t="s">
        <v>3143</v>
      </c>
      <c r="C984" s="58" t="s">
        <v>2960</v>
      </c>
      <c r="D984" s="58" t="s">
        <v>3044</v>
      </c>
      <c r="E984" s="72" t="s">
        <v>3045</v>
      </c>
      <c r="F984" s="120" t="s">
        <v>2963</v>
      </c>
      <c r="G984" s="58" t="s">
        <v>1043</v>
      </c>
      <c r="H984" s="58" t="s">
        <v>528</v>
      </c>
      <c r="I984" s="69">
        <v>44652</v>
      </c>
      <c r="J984" s="69">
        <v>44696</v>
      </c>
      <c r="K984" s="162" t="s">
        <v>45</v>
      </c>
      <c r="L984" s="22"/>
      <c r="M984" s="220" t="str">
        <f t="shared" ca="1" si="33"/>
        <v>Tilgjengelig</v>
      </c>
      <c r="N984" s="63" t="s">
        <v>3144</v>
      </c>
    </row>
    <row r="985" spans="1:14" ht="30" x14ac:dyDescent="0.25">
      <c r="A985" s="69">
        <v>44662</v>
      </c>
      <c r="B985" s="58"/>
      <c r="C985" s="58" t="s">
        <v>2796</v>
      </c>
      <c r="D985" s="58" t="s">
        <v>2797</v>
      </c>
      <c r="E985" s="72" t="s">
        <v>2798</v>
      </c>
      <c r="F985" s="120" t="s">
        <v>2799</v>
      </c>
      <c r="G985" s="58" t="s">
        <v>233</v>
      </c>
      <c r="H985" s="58" t="s">
        <v>231</v>
      </c>
      <c r="I985" s="69">
        <v>44641</v>
      </c>
      <c r="J985" s="69">
        <v>44676</v>
      </c>
      <c r="K985" s="162" t="s">
        <v>512</v>
      </c>
      <c r="L985" s="22"/>
      <c r="M985" s="220" t="str">
        <f t="shared" ca="1" si="33"/>
        <v>Tilgjengelig</v>
      </c>
      <c r="N985" s="22"/>
    </row>
    <row r="986" spans="1:14" ht="30" x14ac:dyDescent="0.25">
      <c r="A986" s="69">
        <v>44662</v>
      </c>
      <c r="B986" s="58"/>
      <c r="C986" s="58" t="s">
        <v>3051</v>
      </c>
      <c r="D986" s="58" t="s">
        <v>3052</v>
      </c>
      <c r="E986" s="72" t="s">
        <v>3053</v>
      </c>
      <c r="F986" s="120" t="s">
        <v>3054</v>
      </c>
      <c r="G986" s="58" t="s">
        <v>3055</v>
      </c>
      <c r="H986" s="58" t="s">
        <v>71</v>
      </c>
      <c r="I986" s="69">
        <v>44662</v>
      </c>
      <c r="J986" s="69">
        <v>44713</v>
      </c>
      <c r="K986" s="162" t="s">
        <v>39</v>
      </c>
      <c r="L986" s="22"/>
      <c r="M986" s="220" t="str">
        <f t="shared" ca="1" si="33"/>
        <v>Tilgjengelig</v>
      </c>
      <c r="N986" s="63"/>
    </row>
    <row r="987" spans="1:14" ht="30" x14ac:dyDescent="0.25">
      <c r="A987" s="69">
        <v>44662</v>
      </c>
      <c r="B987" s="58"/>
      <c r="C987" s="58" t="s">
        <v>3047</v>
      </c>
      <c r="D987" s="58" t="s">
        <v>3048</v>
      </c>
      <c r="E987" s="72" t="s">
        <v>3049</v>
      </c>
      <c r="F987" s="120" t="s">
        <v>3050</v>
      </c>
      <c r="G987" s="58" t="s">
        <v>529</v>
      </c>
      <c r="H987" s="58" t="s">
        <v>224</v>
      </c>
      <c r="I987" s="69">
        <v>44662</v>
      </c>
      <c r="J987" s="69">
        <v>45107</v>
      </c>
      <c r="K987" s="162" t="s">
        <v>39</v>
      </c>
      <c r="L987" s="22"/>
      <c r="M987" s="220" t="str">
        <f t="shared" ca="1" si="33"/>
        <v>Pågående mangel, med alternativer</v>
      </c>
      <c r="N987" s="58"/>
    </row>
    <row r="988" spans="1:14" ht="30" x14ac:dyDescent="0.25">
      <c r="A988" s="69">
        <v>44659</v>
      </c>
      <c r="B988" s="58"/>
      <c r="C988" s="58" t="s">
        <v>3024</v>
      </c>
      <c r="D988" s="58" t="s">
        <v>3025</v>
      </c>
      <c r="E988" s="72" t="s">
        <v>3026</v>
      </c>
      <c r="F988" s="120" t="s">
        <v>3027</v>
      </c>
      <c r="G988" s="58" t="s">
        <v>3028</v>
      </c>
      <c r="H988" s="58" t="s">
        <v>216</v>
      </c>
      <c r="I988" s="69">
        <v>44662</v>
      </c>
      <c r="J988" s="69">
        <v>44676</v>
      </c>
      <c r="K988" s="162" t="s">
        <v>45</v>
      </c>
      <c r="L988" s="22"/>
      <c r="M988" s="220" t="str">
        <f t="shared" ca="1" si="33"/>
        <v>Tilgjengelig</v>
      </c>
      <c r="N988" s="58"/>
    </row>
    <row r="989" spans="1:14" ht="45" x14ac:dyDescent="0.25">
      <c r="A989" s="69">
        <v>44659</v>
      </c>
      <c r="B989" s="58"/>
      <c r="C989" s="58" t="s">
        <v>1897</v>
      </c>
      <c r="D989" s="58" t="s">
        <v>3034</v>
      </c>
      <c r="E989" s="72" t="s">
        <v>3035</v>
      </c>
      <c r="F989" s="120" t="s">
        <v>1900</v>
      </c>
      <c r="G989" s="58" t="s">
        <v>371</v>
      </c>
      <c r="H989" s="58" t="s">
        <v>72</v>
      </c>
      <c r="I989" s="69">
        <v>44652</v>
      </c>
      <c r="J989" s="69">
        <v>44713</v>
      </c>
      <c r="K989" s="162" t="s">
        <v>2375</v>
      </c>
      <c r="L989" s="22"/>
      <c r="M989" s="220" t="str">
        <f t="shared" ca="1" si="33"/>
        <v>Tilgjengelig</v>
      </c>
      <c r="N989" s="58"/>
    </row>
    <row r="990" spans="1:14" ht="60" x14ac:dyDescent="0.25">
      <c r="A990" s="69">
        <v>44659</v>
      </c>
      <c r="B990" s="58"/>
      <c r="C990" s="58" t="s">
        <v>140</v>
      </c>
      <c r="D990" s="58" t="s">
        <v>1768</v>
      </c>
      <c r="E990" s="72" t="s">
        <v>1769</v>
      </c>
      <c r="F990" s="120" t="s">
        <v>1770</v>
      </c>
      <c r="G990" s="58" t="s">
        <v>836</v>
      </c>
      <c r="H990" s="58" t="s">
        <v>223</v>
      </c>
      <c r="I990" s="69">
        <v>44659</v>
      </c>
      <c r="J990" s="69">
        <v>44676</v>
      </c>
      <c r="K990" s="162" t="s">
        <v>522</v>
      </c>
      <c r="L990" s="22"/>
      <c r="M990" s="220" t="str">
        <f t="shared" ca="1" si="33"/>
        <v>Tilgjengelig</v>
      </c>
      <c r="N990" s="58"/>
    </row>
    <row r="991" spans="1:14" ht="30" x14ac:dyDescent="0.25">
      <c r="A991" s="69">
        <v>44659</v>
      </c>
      <c r="B991" s="58"/>
      <c r="C991" s="58" t="s">
        <v>1771</v>
      </c>
      <c r="D991" s="58" t="s">
        <v>2202</v>
      </c>
      <c r="E991" s="72" t="s">
        <v>2203</v>
      </c>
      <c r="F991" s="120" t="s">
        <v>1774</v>
      </c>
      <c r="G991" s="58" t="s">
        <v>836</v>
      </c>
      <c r="H991" s="58" t="s">
        <v>223</v>
      </c>
      <c r="I991" s="69">
        <v>44659</v>
      </c>
      <c r="J991" s="69">
        <v>44690</v>
      </c>
      <c r="K991" s="162" t="s">
        <v>512</v>
      </c>
      <c r="L991" s="22"/>
      <c r="M991" s="220" t="str">
        <f t="shared" ca="1" si="33"/>
        <v>Tilgjengelig</v>
      </c>
      <c r="N991" s="58"/>
    </row>
    <row r="992" spans="1:14" ht="30" x14ac:dyDescent="0.25">
      <c r="A992" s="69">
        <v>44659</v>
      </c>
      <c r="B992" s="58"/>
      <c r="C992" s="58" t="s">
        <v>1771</v>
      </c>
      <c r="D992" s="58" t="s">
        <v>3031</v>
      </c>
      <c r="E992" s="72" t="s">
        <v>3032</v>
      </c>
      <c r="F992" s="120" t="s">
        <v>1774</v>
      </c>
      <c r="G992" s="58" t="s">
        <v>836</v>
      </c>
      <c r="H992" s="58" t="s">
        <v>223</v>
      </c>
      <c r="I992" s="69">
        <v>44659</v>
      </c>
      <c r="J992" s="69">
        <v>44697</v>
      </c>
      <c r="K992" s="162" t="s">
        <v>512</v>
      </c>
      <c r="L992" s="22"/>
      <c r="M992" s="220" t="str">
        <f t="shared" ref="M992:M1023" ca="1" si="34">IF(AND(J992&gt;TODAY(),I992&lt;=TODAY()),"Pågående mangel, med alternativer","Tilgjengelig")</f>
        <v>Tilgjengelig</v>
      </c>
      <c r="N992" s="58"/>
    </row>
    <row r="993" spans="1:14" ht="45" x14ac:dyDescent="0.25">
      <c r="A993" s="69">
        <v>44658</v>
      </c>
      <c r="B993" s="58"/>
      <c r="C993" s="58" t="s">
        <v>136</v>
      </c>
      <c r="D993" s="58" t="s">
        <v>3020</v>
      </c>
      <c r="E993" s="72" t="s">
        <v>3021</v>
      </c>
      <c r="F993" s="120" t="s">
        <v>213</v>
      </c>
      <c r="G993" s="58" t="s">
        <v>436</v>
      </c>
      <c r="H993" s="58" t="s">
        <v>220</v>
      </c>
      <c r="I993" s="69">
        <v>44658</v>
      </c>
      <c r="J993" s="69">
        <v>44676</v>
      </c>
      <c r="K993" s="162" t="s">
        <v>2375</v>
      </c>
      <c r="L993" s="22"/>
      <c r="M993" s="220" t="str">
        <f t="shared" ca="1" si="34"/>
        <v>Tilgjengelig</v>
      </c>
      <c r="N993" s="58"/>
    </row>
    <row r="994" spans="1:14" ht="30" x14ac:dyDescent="0.25">
      <c r="A994" s="69">
        <v>44658</v>
      </c>
      <c r="B994" s="58"/>
      <c r="C994" s="58" t="s">
        <v>3016</v>
      </c>
      <c r="D994" s="58" t="s">
        <v>3017</v>
      </c>
      <c r="E994" s="72" t="s">
        <v>3018</v>
      </c>
      <c r="F994" s="58" t="s">
        <v>3019</v>
      </c>
      <c r="G994" s="58" t="s">
        <v>386</v>
      </c>
      <c r="H994" s="58" t="s">
        <v>36</v>
      </c>
      <c r="I994" s="69">
        <v>44651</v>
      </c>
      <c r="J994" s="69">
        <v>44696</v>
      </c>
      <c r="K994" s="162" t="s">
        <v>512</v>
      </c>
      <c r="L994" s="22"/>
      <c r="M994" s="220" t="str">
        <f t="shared" ca="1" si="34"/>
        <v>Tilgjengelig</v>
      </c>
      <c r="N994" s="58"/>
    </row>
    <row r="995" spans="1:14" ht="75" x14ac:dyDescent="0.25">
      <c r="A995" s="69">
        <v>44657</v>
      </c>
      <c r="B995" s="58" t="s">
        <v>3628</v>
      </c>
      <c r="C995" s="58" t="s">
        <v>2978</v>
      </c>
      <c r="D995" s="58" t="s">
        <v>2979</v>
      </c>
      <c r="E995" s="72" t="s">
        <v>2980</v>
      </c>
      <c r="F995" s="120" t="s">
        <v>2981</v>
      </c>
      <c r="G995" s="58" t="s">
        <v>396</v>
      </c>
      <c r="H995" s="58" t="s">
        <v>221</v>
      </c>
      <c r="I995" s="69">
        <v>44651</v>
      </c>
      <c r="J995" s="69">
        <v>44742</v>
      </c>
      <c r="K995" s="162" t="s">
        <v>512</v>
      </c>
      <c r="L995" s="22"/>
      <c r="M995" s="220" t="str">
        <f t="shared" ca="1" si="34"/>
        <v>Tilgjengelig</v>
      </c>
      <c r="N995" s="22" t="s">
        <v>3639</v>
      </c>
    </row>
    <row r="996" spans="1:14" ht="60" x14ac:dyDescent="0.25">
      <c r="A996" s="69">
        <v>44657</v>
      </c>
      <c r="B996" s="58"/>
      <c r="C996" s="58" t="s">
        <v>2994</v>
      </c>
      <c r="D996" s="58" t="s">
        <v>2995</v>
      </c>
      <c r="E996" s="72" t="s">
        <v>2996</v>
      </c>
      <c r="F996" s="120" t="s">
        <v>2997</v>
      </c>
      <c r="G996" s="58" t="s">
        <v>560</v>
      </c>
      <c r="H996" s="58" t="s">
        <v>220</v>
      </c>
      <c r="I996" s="69">
        <v>44652</v>
      </c>
      <c r="J996" s="69">
        <v>44681</v>
      </c>
      <c r="K996" s="162" t="s">
        <v>3058</v>
      </c>
      <c r="L996" s="22"/>
      <c r="M996" s="220" t="str">
        <f t="shared" ca="1" si="34"/>
        <v>Tilgjengelig</v>
      </c>
      <c r="N996" s="63"/>
    </row>
    <row r="997" spans="1:14" ht="30" x14ac:dyDescent="0.25">
      <c r="A997" s="69">
        <v>44657</v>
      </c>
      <c r="B997" s="58" t="s">
        <v>3369</v>
      </c>
      <c r="C997" s="58" t="s">
        <v>808</v>
      </c>
      <c r="D997" s="58" t="s">
        <v>2984</v>
      </c>
      <c r="E997" s="72" t="s">
        <v>2985</v>
      </c>
      <c r="F997" s="120" t="s">
        <v>809</v>
      </c>
      <c r="G997" s="58" t="s">
        <v>1138</v>
      </c>
      <c r="H997" s="58" t="s">
        <v>1050</v>
      </c>
      <c r="I997" s="69">
        <v>44651</v>
      </c>
      <c r="J997" s="69">
        <v>44742</v>
      </c>
      <c r="K997" s="162" t="s">
        <v>39</v>
      </c>
      <c r="L997" s="22"/>
      <c r="M997" s="220" t="str">
        <f t="shared" ca="1" si="34"/>
        <v>Tilgjengelig</v>
      </c>
      <c r="N997" s="58" t="s">
        <v>2957</v>
      </c>
    </row>
    <row r="998" spans="1:14" ht="30" x14ac:dyDescent="0.25">
      <c r="A998" s="69">
        <v>44657</v>
      </c>
      <c r="B998" s="58"/>
      <c r="C998" s="58" t="s">
        <v>3007</v>
      </c>
      <c r="D998" s="58" t="s">
        <v>3008</v>
      </c>
      <c r="E998" s="72" t="s">
        <v>3009</v>
      </c>
      <c r="F998" s="120" t="s">
        <v>3010</v>
      </c>
      <c r="G998" s="58" t="s">
        <v>3011</v>
      </c>
      <c r="H998" s="58" t="s">
        <v>223</v>
      </c>
      <c r="I998" s="69">
        <v>44657</v>
      </c>
      <c r="J998" s="69">
        <v>44682</v>
      </c>
      <c r="K998" s="162" t="s">
        <v>45</v>
      </c>
      <c r="L998" s="22"/>
      <c r="M998" s="220" t="str">
        <f t="shared" ca="1" si="34"/>
        <v>Tilgjengelig</v>
      </c>
      <c r="N998" s="58"/>
    </row>
    <row r="999" spans="1:14" ht="60" x14ac:dyDescent="0.25">
      <c r="A999" s="69">
        <v>44657</v>
      </c>
      <c r="B999" s="58" t="s">
        <v>3969</v>
      </c>
      <c r="C999" s="58" t="s">
        <v>2998</v>
      </c>
      <c r="D999" s="58" t="s">
        <v>2999</v>
      </c>
      <c r="E999" s="72" t="s">
        <v>3000</v>
      </c>
      <c r="F999" s="120" t="s">
        <v>3001</v>
      </c>
      <c r="G999" s="58" t="s">
        <v>560</v>
      </c>
      <c r="H999" s="58" t="s">
        <v>216</v>
      </c>
      <c r="I999" s="69">
        <v>44655</v>
      </c>
      <c r="J999" s="69">
        <v>44829</v>
      </c>
      <c r="K999" s="104" t="s">
        <v>3614</v>
      </c>
      <c r="L999" s="22"/>
      <c r="M999" s="220" t="str">
        <f t="shared" ca="1" si="34"/>
        <v>Tilgjengelig</v>
      </c>
      <c r="N999" s="58" t="s">
        <v>3910</v>
      </c>
    </row>
    <row r="1000" spans="1:14" ht="45" x14ac:dyDescent="0.25">
      <c r="A1000" s="69">
        <v>44657</v>
      </c>
      <c r="B1000" s="58"/>
      <c r="C1000" s="58" t="s">
        <v>127</v>
      </c>
      <c r="D1000" s="58" t="s">
        <v>3005</v>
      </c>
      <c r="E1000" s="72" t="s">
        <v>3006</v>
      </c>
      <c r="F1000" s="120" t="s">
        <v>35</v>
      </c>
      <c r="G1000" s="58" t="s">
        <v>395</v>
      </c>
      <c r="H1000" s="58" t="s">
        <v>216</v>
      </c>
      <c r="I1000" s="69">
        <v>44650</v>
      </c>
      <c r="J1000" s="69">
        <v>44790</v>
      </c>
      <c r="K1000" s="162" t="s">
        <v>411</v>
      </c>
      <c r="L1000" s="22"/>
      <c r="M1000" s="220" t="str">
        <f t="shared" ca="1" si="34"/>
        <v>Tilgjengelig</v>
      </c>
      <c r="N1000" s="58"/>
    </row>
    <row r="1001" spans="1:14" ht="30" x14ac:dyDescent="0.25">
      <c r="A1001" s="69">
        <v>44657</v>
      </c>
      <c r="B1001" s="58"/>
      <c r="C1001" s="58" t="s">
        <v>2990</v>
      </c>
      <c r="D1001" s="58" t="s">
        <v>2991</v>
      </c>
      <c r="E1001" s="72" t="s">
        <v>2992</v>
      </c>
      <c r="F1001" s="120" t="s">
        <v>2993</v>
      </c>
      <c r="G1001" s="58" t="s">
        <v>550</v>
      </c>
      <c r="H1001" s="58" t="s">
        <v>216</v>
      </c>
      <c r="I1001" s="69">
        <v>44655</v>
      </c>
      <c r="J1001" s="69">
        <v>44687</v>
      </c>
      <c r="K1001" s="162" t="s">
        <v>512</v>
      </c>
      <c r="L1001" s="22"/>
      <c r="M1001" s="220" t="str">
        <f t="shared" ca="1" si="34"/>
        <v>Tilgjengelig</v>
      </c>
      <c r="N1001" s="58"/>
    </row>
    <row r="1002" spans="1:14" ht="60" x14ac:dyDescent="0.25">
      <c r="A1002" s="69">
        <v>44657</v>
      </c>
      <c r="B1002" s="58" t="s">
        <v>3628</v>
      </c>
      <c r="C1002" s="58" t="s">
        <v>2686</v>
      </c>
      <c r="D1002" s="58" t="s">
        <v>2982</v>
      </c>
      <c r="E1002" s="72" t="s">
        <v>2983</v>
      </c>
      <c r="F1002" s="120" t="s">
        <v>2689</v>
      </c>
      <c r="G1002" s="58" t="s">
        <v>396</v>
      </c>
      <c r="H1002" s="58" t="s">
        <v>225</v>
      </c>
      <c r="I1002" s="69">
        <v>44643</v>
      </c>
      <c r="J1002" s="69">
        <v>44742</v>
      </c>
      <c r="K1002" s="162" t="s">
        <v>522</v>
      </c>
      <c r="L1002" s="22"/>
      <c r="M1002" s="220" t="str">
        <f t="shared" ca="1" si="34"/>
        <v>Tilgjengelig</v>
      </c>
      <c r="N1002" s="22" t="s">
        <v>3638</v>
      </c>
    </row>
    <row r="1003" spans="1:14" ht="30" x14ac:dyDescent="0.25">
      <c r="A1003" s="69">
        <v>44657</v>
      </c>
      <c r="B1003" s="58"/>
      <c r="C1003" s="58" t="s">
        <v>712</v>
      </c>
      <c r="D1003" s="174" t="s">
        <v>3015</v>
      </c>
      <c r="E1003" s="72" t="s">
        <v>3014</v>
      </c>
      <c r="F1003" s="120" t="s">
        <v>715</v>
      </c>
      <c r="G1003" s="58" t="s">
        <v>395</v>
      </c>
      <c r="H1003" s="58" t="s">
        <v>216</v>
      </c>
      <c r="I1003" s="69">
        <v>44650</v>
      </c>
      <c r="J1003" s="69">
        <v>44720</v>
      </c>
      <c r="K1003" s="162" t="s">
        <v>39</v>
      </c>
      <c r="L1003" s="22"/>
      <c r="M1003" s="220" t="str">
        <f t="shared" ca="1" si="34"/>
        <v>Tilgjengelig</v>
      </c>
      <c r="N1003" s="63"/>
    </row>
    <row r="1004" spans="1:14" ht="30" x14ac:dyDescent="0.25">
      <c r="A1004" s="69">
        <v>44657</v>
      </c>
      <c r="B1004" s="58"/>
      <c r="C1004" s="58" t="s">
        <v>712</v>
      </c>
      <c r="D1004" s="58" t="s">
        <v>1260</v>
      </c>
      <c r="E1004" s="72" t="s">
        <v>1261</v>
      </c>
      <c r="F1004" s="120" t="s">
        <v>715</v>
      </c>
      <c r="G1004" s="58" t="s">
        <v>395</v>
      </c>
      <c r="H1004" s="58" t="s">
        <v>216</v>
      </c>
      <c r="I1004" s="69">
        <v>44650</v>
      </c>
      <c r="J1004" s="69">
        <v>44678</v>
      </c>
      <c r="K1004" s="162" t="s">
        <v>44</v>
      </c>
      <c r="L1004" s="134" t="s">
        <v>1042</v>
      </c>
      <c r="M1004" s="220" t="str">
        <f t="shared" ca="1" si="34"/>
        <v>Tilgjengelig</v>
      </c>
      <c r="N1004" s="58"/>
    </row>
    <row r="1005" spans="1:14" ht="120" x14ac:dyDescent="0.25">
      <c r="A1005" s="69">
        <v>44657</v>
      </c>
      <c r="B1005" s="58" t="s">
        <v>5594</v>
      </c>
      <c r="C1005" s="58" t="s">
        <v>2986</v>
      </c>
      <c r="D1005" s="58" t="s">
        <v>2987</v>
      </c>
      <c r="E1005" s="72" t="s">
        <v>2988</v>
      </c>
      <c r="F1005" s="120" t="s">
        <v>2989</v>
      </c>
      <c r="G1005" s="58" t="s">
        <v>386</v>
      </c>
      <c r="H1005" s="58" t="s">
        <v>231</v>
      </c>
      <c r="I1005" s="69">
        <v>44682</v>
      </c>
      <c r="J1005" s="69">
        <v>44985</v>
      </c>
      <c r="K1005" s="162" t="s">
        <v>5691</v>
      </c>
      <c r="L1005" s="22"/>
      <c r="M1005" s="220" t="str">
        <f t="shared" ca="1" si="34"/>
        <v>Pågående mangel, med alternativer</v>
      </c>
      <c r="N1005" s="58" t="s">
        <v>5601</v>
      </c>
    </row>
    <row r="1006" spans="1:14" ht="165" x14ac:dyDescent="0.25">
      <c r="A1006" s="69">
        <v>44657</v>
      </c>
      <c r="B1006" s="58" t="s">
        <v>5594</v>
      </c>
      <c r="C1006" s="58" t="s">
        <v>2986</v>
      </c>
      <c r="D1006" s="58" t="s">
        <v>3012</v>
      </c>
      <c r="E1006" s="72" t="s">
        <v>3013</v>
      </c>
      <c r="F1006" s="120" t="s">
        <v>2989</v>
      </c>
      <c r="G1006" s="58" t="s">
        <v>386</v>
      </c>
      <c r="H1006" s="58" t="s">
        <v>231</v>
      </c>
      <c r="I1006" s="69">
        <v>44682</v>
      </c>
      <c r="J1006" s="69">
        <v>44985</v>
      </c>
      <c r="K1006" s="162" t="s">
        <v>5691</v>
      </c>
      <c r="L1006" s="22"/>
      <c r="M1006" s="220" t="str">
        <f t="shared" ca="1" si="34"/>
        <v>Pågående mangel, med alternativer</v>
      </c>
      <c r="N1006" s="58" t="s">
        <v>5600</v>
      </c>
    </row>
    <row r="1007" spans="1:14" ht="60" x14ac:dyDescent="0.25">
      <c r="A1007" s="69">
        <v>44656</v>
      </c>
      <c r="B1007" s="58" t="s">
        <v>2973</v>
      </c>
      <c r="C1007" s="58" t="s">
        <v>2968</v>
      </c>
      <c r="D1007" s="58" t="s">
        <v>2969</v>
      </c>
      <c r="E1007" s="72" t="s">
        <v>2970</v>
      </c>
      <c r="F1007" s="120" t="s">
        <v>2971</v>
      </c>
      <c r="G1007" s="58" t="s">
        <v>2972</v>
      </c>
      <c r="H1007" s="58" t="s">
        <v>72</v>
      </c>
      <c r="I1007" s="69">
        <v>44470</v>
      </c>
      <c r="J1007" s="69">
        <v>44673</v>
      </c>
      <c r="K1007" s="162" t="s">
        <v>3205</v>
      </c>
      <c r="L1007" s="22"/>
      <c r="M1007" s="220" t="str">
        <f t="shared" ca="1" si="34"/>
        <v>Tilgjengelig</v>
      </c>
      <c r="N1007" s="58" t="s">
        <v>2660</v>
      </c>
    </row>
    <row r="1008" spans="1:14" ht="135" x14ac:dyDescent="0.25">
      <c r="A1008" s="69">
        <v>44656</v>
      </c>
      <c r="B1008" s="69" t="s">
        <v>3697</v>
      </c>
      <c r="C1008" s="58" t="s">
        <v>1561</v>
      </c>
      <c r="D1008" s="58" t="s">
        <v>1562</v>
      </c>
      <c r="E1008" s="72" t="s">
        <v>1563</v>
      </c>
      <c r="F1008" s="120" t="s">
        <v>1564</v>
      </c>
      <c r="G1008" s="58" t="s">
        <v>62</v>
      </c>
      <c r="H1008" s="58" t="s">
        <v>72</v>
      </c>
      <c r="I1008" s="69">
        <v>44690</v>
      </c>
      <c r="J1008" s="69">
        <v>44727</v>
      </c>
      <c r="K1008" s="162" t="s">
        <v>512</v>
      </c>
      <c r="L1008" s="22"/>
      <c r="M1008" s="220" t="str">
        <f t="shared" ca="1" si="34"/>
        <v>Tilgjengelig</v>
      </c>
      <c r="N1008" s="58" t="s">
        <v>3704</v>
      </c>
    </row>
    <row r="1009" spans="1:14" ht="45" x14ac:dyDescent="0.25">
      <c r="A1009" s="69">
        <v>44656</v>
      </c>
      <c r="B1009" s="58"/>
      <c r="C1009" s="58" t="s">
        <v>133</v>
      </c>
      <c r="D1009" s="58" t="s">
        <v>2974</v>
      </c>
      <c r="E1009" s="72" t="s">
        <v>2975</v>
      </c>
      <c r="F1009" s="120" t="s">
        <v>2976</v>
      </c>
      <c r="G1009" s="58" t="s">
        <v>2977</v>
      </c>
      <c r="H1009" s="58" t="s">
        <v>216</v>
      </c>
      <c r="I1009" s="69">
        <v>44670</v>
      </c>
      <c r="J1009" s="69">
        <v>44762</v>
      </c>
      <c r="K1009" s="162" t="s">
        <v>44</v>
      </c>
      <c r="L1009" s="21" t="s">
        <v>4918</v>
      </c>
      <c r="M1009" s="220" t="str">
        <f t="shared" ca="1" si="34"/>
        <v>Tilgjengelig</v>
      </c>
      <c r="N1009" s="58"/>
    </row>
    <row r="1010" spans="1:14" ht="105" x14ac:dyDescent="0.25">
      <c r="A1010" s="69">
        <v>44655</v>
      </c>
      <c r="B1010" s="69" t="s">
        <v>3533</v>
      </c>
      <c r="C1010" s="58" t="s">
        <v>3461</v>
      </c>
      <c r="D1010" s="173" t="s">
        <v>3462</v>
      </c>
      <c r="E1010" s="72" t="s">
        <v>3463</v>
      </c>
      <c r="F1010" s="120" t="s">
        <v>3216</v>
      </c>
      <c r="G1010" s="58" t="s">
        <v>2565</v>
      </c>
      <c r="H1010" s="58" t="s">
        <v>3435</v>
      </c>
      <c r="I1010" s="69">
        <v>44697</v>
      </c>
      <c r="J1010" s="69">
        <v>44704</v>
      </c>
      <c r="K1010" s="104" t="s">
        <v>512</v>
      </c>
      <c r="L1010" s="22"/>
      <c r="M1010" s="220" t="str">
        <f t="shared" ca="1" si="34"/>
        <v>Tilgjengelig</v>
      </c>
      <c r="N1010" s="22" t="s">
        <v>3534</v>
      </c>
    </row>
    <row r="1011" spans="1:14" ht="75" x14ac:dyDescent="0.25">
      <c r="A1011" s="69">
        <v>44652</v>
      </c>
      <c r="B1011" s="58" t="s">
        <v>3310</v>
      </c>
      <c r="C1011" s="58" t="s">
        <v>805</v>
      </c>
      <c r="D1011" s="58" t="s">
        <v>2944</v>
      </c>
      <c r="E1011" s="72" t="s">
        <v>2945</v>
      </c>
      <c r="F1011" s="120" t="s">
        <v>806</v>
      </c>
      <c r="G1011" s="58" t="s">
        <v>807</v>
      </c>
      <c r="H1011" s="58" t="s">
        <v>220</v>
      </c>
      <c r="I1011" s="69">
        <v>44679</v>
      </c>
      <c r="J1011" s="69">
        <v>44700</v>
      </c>
      <c r="K1011" s="162" t="s">
        <v>512</v>
      </c>
      <c r="L1011" s="22"/>
      <c r="M1011" s="220" t="str">
        <f t="shared" ca="1" si="34"/>
        <v>Tilgjengelig</v>
      </c>
      <c r="N1011" s="63" t="s">
        <v>3314</v>
      </c>
    </row>
    <row r="1012" spans="1:14" ht="30" x14ac:dyDescent="0.25">
      <c r="A1012" s="69">
        <v>44652</v>
      </c>
      <c r="B1012" s="58"/>
      <c r="C1012" s="58" t="s">
        <v>2461</v>
      </c>
      <c r="D1012" s="58" t="s">
        <v>2941</v>
      </c>
      <c r="E1012" s="72" t="s">
        <v>2942</v>
      </c>
      <c r="F1012" s="120" t="s">
        <v>2464</v>
      </c>
      <c r="G1012" s="58" t="s">
        <v>370</v>
      </c>
      <c r="H1012" s="58" t="s">
        <v>216</v>
      </c>
      <c r="I1012" s="69">
        <v>44655</v>
      </c>
      <c r="J1012" s="69">
        <v>44680</v>
      </c>
      <c r="K1012" s="162" t="s">
        <v>39</v>
      </c>
      <c r="L1012" s="22"/>
      <c r="M1012" s="220" t="str">
        <f t="shared" ca="1" si="34"/>
        <v>Tilgjengelig</v>
      </c>
      <c r="N1012" s="58"/>
    </row>
    <row r="1013" spans="1:14" ht="30" x14ac:dyDescent="0.25">
      <c r="A1013" s="69">
        <v>44652</v>
      </c>
      <c r="B1013" s="58"/>
      <c r="C1013" s="58" t="s">
        <v>2461</v>
      </c>
      <c r="D1013" s="58" t="s">
        <v>2939</v>
      </c>
      <c r="E1013" s="72" t="s">
        <v>2940</v>
      </c>
      <c r="F1013" s="120" t="s">
        <v>2464</v>
      </c>
      <c r="G1013" s="58" t="s">
        <v>370</v>
      </c>
      <c r="H1013" s="58" t="s">
        <v>216</v>
      </c>
      <c r="I1013" s="69">
        <v>44655</v>
      </c>
      <c r="J1013" s="69">
        <v>44771</v>
      </c>
      <c r="K1013" s="162" t="s">
        <v>39</v>
      </c>
      <c r="L1013" s="22"/>
      <c r="M1013" s="220" t="str">
        <f t="shared" ca="1" si="34"/>
        <v>Tilgjengelig</v>
      </c>
      <c r="N1013" s="58"/>
    </row>
    <row r="1014" spans="1:14" ht="60" x14ac:dyDescent="0.25">
      <c r="A1014" s="69">
        <v>44651</v>
      </c>
      <c r="B1014" s="58"/>
      <c r="C1014" s="58" t="s">
        <v>2917</v>
      </c>
      <c r="D1014" s="58" t="s">
        <v>2918</v>
      </c>
      <c r="E1014" s="72" t="s">
        <v>2919</v>
      </c>
      <c r="F1014" s="120" t="s">
        <v>2920</v>
      </c>
      <c r="G1014" s="58" t="s">
        <v>1760</v>
      </c>
      <c r="H1014" s="58" t="s">
        <v>216</v>
      </c>
      <c r="I1014" s="69">
        <v>44623</v>
      </c>
      <c r="J1014" s="69">
        <v>44727</v>
      </c>
      <c r="K1014" s="162" t="s">
        <v>498</v>
      </c>
      <c r="L1014" s="140" t="s">
        <v>3079</v>
      </c>
      <c r="M1014" s="220" t="str">
        <f t="shared" ca="1" si="34"/>
        <v>Tilgjengelig</v>
      </c>
      <c r="N1014" s="58" t="s">
        <v>3076</v>
      </c>
    </row>
    <row r="1015" spans="1:14" ht="30" x14ac:dyDescent="0.25">
      <c r="A1015" s="69">
        <v>44651</v>
      </c>
      <c r="B1015" s="58"/>
      <c r="C1015" s="58" t="s">
        <v>2931</v>
      </c>
      <c r="D1015" s="58" t="s">
        <v>2932</v>
      </c>
      <c r="E1015" s="72" t="s">
        <v>2933</v>
      </c>
      <c r="F1015" s="120" t="s">
        <v>2934</v>
      </c>
      <c r="G1015" s="58" t="s">
        <v>451</v>
      </c>
      <c r="H1015" s="58" t="s">
        <v>528</v>
      </c>
      <c r="I1015" s="69">
        <v>44651</v>
      </c>
      <c r="J1015" s="69">
        <v>44701</v>
      </c>
      <c r="K1015" s="162" t="s">
        <v>39</v>
      </c>
      <c r="L1015" s="22"/>
      <c r="M1015" s="220" t="str">
        <f t="shared" ca="1" si="34"/>
        <v>Tilgjengelig</v>
      </c>
      <c r="N1015" s="58"/>
    </row>
    <row r="1016" spans="1:14" ht="30" x14ac:dyDescent="0.25">
      <c r="A1016" s="69">
        <v>44651</v>
      </c>
      <c r="B1016" s="58"/>
      <c r="C1016" s="58" t="s">
        <v>2926</v>
      </c>
      <c r="D1016" s="58" t="s">
        <v>2927</v>
      </c>
      <c r="E1016" s="72" t="s">
        <v>2928</v>
      </c>
      <c r="F1016" s="120" t="s">
        <v>2929</v>
      </c>
      <c r="G1016" s="58" t="s">
        <v>62</v>
      </c>
      <c r="H1016" s="58" t="s">
        <v>220</v>
      </c>
      <c r="I1016" s="69">
        <v>44651</v>
      </c>
      <c r="J1016" s="69">
        <v>44676</v>
      </c>
      <c r="K1016" s="162" t="s">
        <v>512</v>
      </c>
      <c r="L1016" s="22"/>
      <c r="M1016" s="220" t="str">
        <f t="shared" ca="1" si="34"/>
        <v>Tilgjengelig</v>
      </c>
      <c r="N1016" s="58"/>
    </row>
    <row r="1017" spans="1:14" ht="30" x14ac:dyDescent="0.25">
      <c r="A1017" s="69">
        <v>44651</v>
      </c>
      <c r="B1017" s="58"/>
      <c r="C1017" s="58" t="s">
        <v>831</v>
      </c>
      <c r="D1017" s="58" t="s">
        <v>2921</v>
      </c>
      <c r="E1017" s="72" t="s">
        <v>2922</v>
      </c>
      <c r="F1017" s="120" t="s">
        <v>832</v>
      </c>
      <c r="G1017" s="58" t="s">
        <v>451</v>
      </c>
      <c r="H1017" s="58" t="s">
        <v>528</v>
      </c>
      <c r="I1017" s="69">
        <v>44651</v>
      </c>
      <c r="J1017" s="69">
        <v>44711</v>
      </c>
      <c r="K1017" s="162" t="s">
        <v>39</v>
      </c>
      <c r="L1017" s="22"/>
      <c r="M1017" s="220" t="str">
        <f t="shared" ca="1" si="34"/>
        <v>Tilgjengelig</v>
      </c>
      <c r="N1017" s="58"/>
    </row>
    <row r="1018" spans="1:14" ht="30" x14ac:dyDescent="0.25">
      <c r="A1018" s="69">
        <v>44651</v>
      </c>
      <c r="B1018" s="58" t="s">
        <v>2964</v>
      </c>
      <c r="C1018" s="58" t="s">
        <v>278</v>
      </c>
      <c r="D1018" s="58" t="s">
        <v>2925</v>
      </c>
      <c r="E1018" s="72" t="s">
        <v>279</v>
      </c>
      <c r="F1018" s="120" t="s">
        <v>280</v>
      </c>
      <c r="G1018" s="58" t="s">
        <v>964</v>
      </c>
      <c r="H1018" s="58" t="s">
        <v>221</v>
      </c>
      <c r="I1018" s="69">
        <v>44564</v>
      </c>
      <c r="J1018" s="69">
        <v>45289</v>
      </c>
      <c r="K1018" s="162" t="s">
        <v>45</v>
      </c>
      <c r="L1018" s="22"/>
      <c r="M1018" s="220" t="str">
        <f t="shared" ca="1" si="34"/>
        <v>Pågående mangel, med alternativer</v>
      </c>
      <c r="N1018" s="58" t="s">
        <v>2967</v>
      </c>
    </row>
    <row r="1019" spans="1:14" ht="30" x14ac:dyDescent="0.25">
      <c r="A1019" s="69">
        <v>44650</v>
      </c>
      <c r="B1019" s="69">
        <v>44676</v>
      </c>
      <c r="C1019" s="58" t="s">
        <v>548</v>
      </c>
      <c r="D1019" s="58" t="s">
        <v>2158</v>
      </c>
      <c r="E1019" s="72" t="s">
        <v>2911</v>
      </c>
      <c r="F1019" s="120" t="s">
        <v>647</v>
      </c>
      <c r="G1019" s="58" t="s">
        <v>62</v>
      </c>
      <c r="H1019" s="58" t="s">
        <v>216</v>
      </c>
      <c r="I1019" s="69">
        <v>44683</v>
      </c>
      <c r="J1019" s="69">
        <v>44704</v>
      </c>
      <c r="K1019" s="162" t="s">
        <v>512</v>
      </c>
      <c r="L1019" s="22"/>
      <c r="M1019" s="220" t="str">
        <f t="shared" ca="1" si="34"/>
        <v>Tilgjengelig</v>
      </c>
      <c r="N1019" s="58" t="s">
        <v>3134</v>
      </c>
    </row>
    <row r="1020" spans="1:14" ht="180" x14ac:dyDescent="0.25">
      <c r="A1020" s="69">
        <v>44650</v>
      </c>
      <c r="B1020" s="58" t="s">
        <v>3653</v>
      </c>
      <c r="C1020" s="58" t="s">
        <v>2904</v>
      </c>
      <c r="D1020" s="58" t="s">
        <v>2905</v>
      </c>
      <c r="E1020" s="72" t="s">
        <v>2906</v>
      </c>
      <c r="F1020" s="120" t="s">
        <v>2907</v>
      </c>
      <c r="G1020" s="58" t="s">
        <v>2908</v>
      </c>
      <c r="H1020" s="58" t="s">
        <v>71</v>
      </c>
      <c r="I1020" s="69">
        <v>44680</v>
      </c>
      <c r="J1020" s="69">
        <v>44725</v>
      </c>
      <c r="K1020" s="162" t="s">
        <v>45</v>
      </c>
      <c r="L1020" s="22"/>
      <c r="M1020" s="220" t="str">
        <f t="shared" ca="1" si="34"/>
        <v>Tilgjengelig</v>
      </c>
      <c r="N1020" s="58" t="s">
        <v>3655</v>
      </c>
    </row>
    <row r="1021" spans="1:14" ht="30" x14ac:dyDescent="0.25">
      <c r="A1021" s="69">
        <v>44650</v>
      </c>
      <c r="B1021" s="58"/>
      <c r="C1021" s="58" t="s">
        <v>2247</v>
      </c>
      <c r="D1021" s="58" t="s">
        <v>2912</v>
      </c>
      <c r="E1021" s="72" t="s">
        <v>2913</v>
      </c>
      <c r="F1021" s="120" t="s">
        <v>2250</v>
      </c>
      <c r="G1021" s="58" t="s">
        <v>62</v>
      </c>
      <c r="H1021" s="58" t="s">
        <v>216</v>
      </c>
      <c r="I1021" s="69">
        <v>44655</v>
      </c>
      <c r="J1021" s="69">
        <v>44683</v>
      </c>
      <c r="K1021" s="162" t="s">
        <v>39</v>
      </c>
      <c r="L1021" s="22"/>
      <c r="M1021" s="220" t="str">
        <f t="shared" ca="1" si="34"/>
        <v>Tilgjengelig</v>
      </c>
      <c r="N1021" s="58"/>
    </row>
    <row r="1022" spans="1:14" ht="30" x14ac:dyDescent="0.25">
      <c r="A1022" s="69">
        <v>44650</v>
      </c>
      <c r="B1022" s="58" t="s">
        <v>3310</v>
      </c>
      <c r="C1022" s="58" t="s">
        <v>2247</v>
      </c>
      <c r="D1022" s="58" t="s">
        <v>2914</v>
      </c>
      <c r="E1022" s="72" t="s">
        <v>2915</v>
      </c>
      <c r="F1022" s="120" t="s">
        <v>2250</v>
      </c>
      <c r="G1022" s="58" t="s">
        <v>62</v>
      </c>
      <c r="H1022" s="58" t="s">
        <v>216</v>
      </c>
      <c r="I1022" s="69">
        <v>44678</v>
      </c>
      <c r="J1022" s="69">
        <v>44685</v>
      </c>
      <c r="K1022" s="162" t="s">
        <v>39</v>
      </c>
      <c r="L1022" s="22"/>
      <c r="M1022" s="220" t="str">
        <f t="shared" ca="1" si="34"/>
        <v>Tilgjengelig</v>
      </c>
      <c r="N1022" s="58" t="s">
        <v>3311</v>
      </c>
    </row>
    <row r="1023" spans="1:14" ht="60" x14ac:dyDescent="0.25">
      <c r="A1023" s="69">
        <v>44649</v>
      </c>
      <c r="B1023" s="58"/>
      <c r="C1023" s="58" t="s">
        <v>2898</v>
      </c>
      <c r="D1023" s="58" t="s">
        <v>2899</v>
      </c>
      <c r="E1023" s="72" t="s">
        <v>2900</v>
      </c>
      <c r="F1023" s="120" t="s">
        <v>2901</v>
      </c>
      <c r="G1023" s="58" t="s">
        <v>222</v>
      </c>
      <c r="H1023" s="58" t="s">
        <v>223</v>
      </c>
      <c r="I1023" s="69">
        <v>44649</v>
      </c>
      <c r="J1023" s="69">
        <v>44685</v>
      </c>
      <c r="K1023" s="162" t="s">
        <v>2629</v>
      </c>
      <c r="L1023" s="22"/>
      <c r="M1023" s="220" t="str">
        <f t="shared" ca="1" si="34"/>
        <v>Tilgjengelig</v>
      </c>
      <c r="N1023" s="58"/>
    </row>
    <row r="1024" spans="1:14" ht="30" x14ac:dyDescent="0.25">
      <c r="A1024" s="69">
        <v>44649</v>
      </c>
      <c r="B1024" s="58"/>
      <c r="C1024" s="58" t="s">
        <v>2960</v>
      </c>
      <c r="D1024" s="58" t="s">
        <v>2961</v>
      </c>
      <c r="E1024" s="72" t="s">
        <v>2962</v>
      </c>
      <c r="F1024" s="120" t="s">
        <v>2963</v>
      </c>
      <c r="G1024" s="58" t="s">
        <v>282</v>
      </c>
      <c r="H1024" s="58" t="s">
        <v>2120</v>
      </c>
      <c r="I1024" s="69">
        <v>44805</v>
      </c>
      <c r="J1024" s="69" t="s">
        <v>2115</v>
      </c>
      <c r="K1024" s="162" t="s">
        <v>39</v>
      </c>
      <c r="L1024" s="22"/>
      <c r="M1024" s="229" t="s">
        <v>5356</v>
      </c>
      <c r="N1024" s="22"/>
    </row>
    <row r="1025" spans="1:14" ht="30" x14ac:dyDescent="0.25">
      <c r="A1025" s="69">
        <v>44649</v>
      </c>
      <c r="B1025" s="58"/>
      <c r="C1025" s="58" t="s">
        <v>162</v>
      </c>
      <c r="D1025" s="58" t="s">
        <v>2895</v>
      </c>
      <c r="E1025" s="72" t="s">
        <v>2896</v>
      </c>
      <c r="F1025" s="120" t="s">
        <v>1319</v>
      </c>
      <c r="G1025" s="58" t="s">
        <v>2897</v>
      </c>
      <c r="H1025" s="58" t="s">
        <v>220</v>
      </c>
      <c r="I1025" s="69">
        <v>44649</v>
      </c>
      <c r="J1025" s="69">
        <v>44673</v>
      </c>
      <c r="K1025" s="162" t="s">
        <v>39</v>
      </c>
      <c r="L1025" s="22"/>
      <c r="M1025" s="220" t="str">
        <f t="shared" ref="M1025:M1056" ca="1" si="35">IF(AND(J1025&gt;TODAY(),I1025&lt;=TODAY()),"Pågående mangel, med alternativer","Tilgjengelig")</f>
        <v>Tilgjengelig</v>
      </c>
      <c r="N1025" s="63"/>
    </row>
    <row r="1026" spans="1:14" ht="30" x14ac:dyDescent="0.25">
      <c r="A1026" s="69">
        <v>44649</v>
      </c>
      <c r="B1026" s="58"/>
      <c r="C1026" s="58" t="s">
        <v>138</v>
      </c>
      <c r="D1026" s="58" t="s">
        <v>2893</v>
      </c>
      <c r="E1026" s="72" t="s">
        <v>2894</v>
      </c>
      <c r="F1026" s="120" t="s">
        <v>383</v>
      </c>
      <c r="G1026" s="58" t="s">
        <v>625</v>
      </c>
      <c r="H1026" s="58" t="s">
        <v>528</v>
      </c>
      <c r="I1026" s="69">
        <v>44649</v>
      </c>
      <c r="J1026" s="69">
        <v>44709</v>
      </c>
      <c r="K1026" s="162" t="s">
        <v>39</v>
      </c>
      <c r="L1026" s="22"/>
      <c r="M1026" s="220" t="str">
        <f t="shared" ca="1" si="35"/>
        <v>Tilgjengelig</v>
      </c>
      <c r="N1026" s="58"/>
    </row>
    <row r="1027" spans="1:14" ht="30" x14ac:dyDescent="0.25">
      <c r="A1027" s="69">
        <v>44649</v>
      </c>
      <c r="B1027" s="58"/>
      <c r="C1027" s="58" t="s">
        <v>138</v>
      </c>
      <c r="D1027" s="58" t="s">
        <v>1249</v>
      </c>
      <c r="E1027" s="72" t="s">
        <v>1250</v>
      </c>
      <c r="F1027" s="120" t="s">
        <v>383</v>
      </c>
      <c r="G1027" s="58" t="s">
        <v>625</v>
      </c>
      <c r="H1027" s="58" t="s">
        <v>528</v>
      </c>
      <c r="I1027" s="69">
        <v>44649</v>
      </c>
      <c r="J1027" s="69">
        <v>44709</v>
      </c>
      <c r="K1027" s="162" t="s">
        <v>39</v>
      </c>
      <c r="L1027" s="22"/>
      <c r="M1027" s="220" t="str">
        <f t="shared" ca="1" si="35"/>
        <v>Tilgjengelig</v>
      </c>
      <c r="N1027" s="58"/>
    </row>
    <row r="1028" spans="1:14" ht="30" x14ac:dyDescent="0.25">
      <c r="A1028" s="69">
        <v>44649</v>
      </c>
      <c r="B1028" s="58"/>
      <c r="C1028" s="58" t="s">
        <v>2889</v>
      </c>
      <c r="D1028" s="58" t="s">
        <v>2890</v>
      </c>
      <c r="E1028" s="72" t="s">
        <v>2891</v>
      </c>
      <c r="F1028" s="120" t="s">
        <v>2892</v>
      </c>
      <c r="G1028" s="58" t="s">
        <v>222</v>
      </c>
      <c r="H1028" s="58" t="s">
        <v>220</v>
      </c>
      <c r="I1028" s="69">
        <v>44649</v>
      </c>
      <c r="J1028" s="69">
        <v>44679</v>
      </c>
      <c r="K1028" s="162" t="s">
        <v>39</v>
      </c>
      <c r="L1028" s="22"/>
      <c r="M1028" s="220" t="str">
        <f t="shared" ca="1" si="35"/>
        <v>Tilgjengelig</v>
      </c>
      <c r="N1028" s="58"/>
    </row>
    <row r="1029" spans="1:14" ht="60" x14ac:dyDescent="0.25">
      <c r="A1029" s="69">
        <v>44649</v>
      </c>
      <c r="B1029" s="58"/>
      <c r="C1029" s="58" t="s">
        <v>138</v>
      </c>
      <c r="D1029" s="58" t="s">
        <v>520</v>
      </c>
      <c r="E1029" s="72" t="s">
        <v>55</v>
      </c>
      <c r="F1029" s="120" t="s">
        <v>383</v>
      </c>
      <c r="G1029" s="58" t="s">
        <v>372</v>
      </c>
      <c r="H1029" s="58" t="s">
        <v>216</v>
      </c>
      <c r="I1029" s="69">
        <v>44586</v>
      </c>
      <c r="J1029" s="69">
        <v>44708</v>
      </c>
      <c r="K1029" s="162" t="s">
        <v>526</v>
      </c>
      <c r="L1029" s="22"/>
      <c r="M1029" s="220" t="str">
        <f t="shared" ca="1" si="35"/>
        <v>Tilgjengelig</v>
      </c>
      <c r="N1029" s="58"/>
    </row>
    <row r="1030" spans="1:14" ht="30" x14ac:dyDescent="0.25">
      <c r="A1030" s="69">
        <v>44649</v>
      </c>
      <c r="B1030" s="58" t="s">
        <v>3862</v>
      </c>
      <c r="C1030" s="58" t="s">
        <v>138</v>
      </c>
      <c r="D1030" s="58" t="s">
        <v>873</v>
      </c>
      <c r="E1030" s="72" t="s">
        <v>874</v>
      </c>
      <c r="F1030" s="120" t="s">
        <v>383</v>
      </c>
      <c r="G1030" s="58" t="s">
        <v>625</v>
      </c>
      <c r="H1030" s="58" t="s">
        <v>528</v>
      </c>
      <c r="I1030" s="69">
        <v>44609</v>
      </c>
      <c r="J1030" s="69">
        <v>44926</v>
      </c>
      <c r="K1030" s="162" t="s">
        <v>39</v>
      </c>
      <c r="L1030" s="22"/>
      <c r="M1030" s="220" t="str">
        <f t="shared" ca="1" si="35"/>
        <v>Tilgjengelig</v>
      </c>
      <c r="N1030" s="58" t="s">
        <v>3760</v>
      </c>
    </row>
    <row r="1031" spans="1:14" ht="30" x14ac:dyDescent="0.25">
      <c r="A1031" s="69">
        <v>44648</v>
      </c>
      <c r="B1031" s="58"/>
      <c r="C1031" s="58" t="s">
        <v>1287</v>
      </c>
      <c r="D1031" s="58" t="s">
        <v>1264</v>
      </c>
      <c r="E1031" s="72" t="s">
        <v>1265</v>
      </c>
      <c r="F1031" s="120" t="s">
        <v>1245</v>
      </c>
      <c r="G1031" s="58" t="s">
        <v>1246</v>
      </c>
      <c r="H1031" s="58" t="s">
        <v>220</v>
      </c>
      <c r="I1031" s="69">
        <v>44648</v>
      </c>
      <c r="J1031" s="69">
        <v>44645</v>
      </c>
      <c r="K1031" s="162" t="s">
        <v>39</v>
      </c>
      <c r="L1031" s="22"/>
      <c r="M1031" s="220" t="str">
        <f t="shared" ca="1" si="35"/>
        <v>Tilgjengelig</v>
      </c>
      <c r="N1031" s="58"/>
    </row>
    <row r="1032" spans="1:14" ht="120" x14ac:dyDescent="0.25">
      <c r="A1032" s="69">
        <v>44648</v>
      </c>
      <c r="B1032" s="69">
        <v>44706</v>
      </c>
      <c r="C1032" s="58" t="s">
        <v>2869</v>
      </c>
      <c r="D1032" s="58" t="s">
        <v>2870</v>
      </c>
      <c r="E1032" s="72" t="s">
        <v>2871</v>
      </c>
      <c r="F1032" s="120" t="s">
        <v>2872</v>
      </c>
      <c r="G1032" s="58" t="s">
        <v>2873</v>
      </c>
      <c r="H1032" s="58" t="s">
        <v>72</v>
      </c>
      <c r="I1032" s="69">
        <v>44648</v>
      </c>
      <c r="J1032" s="69">
        <v>44717</v>
      </c>
      <c r="K1032" s="162" t="s">
        <v>44</v>
      </c>
      <c r="L1032" s="166" t="s">
        <v>3318</v>
      </c>
      <c r="M1032" s="220" t="str">
        <f t="shared" ca="1" si="35"/>
        <v>Tilgjengelig</v>
      </c>
      <c r="N1032" s="58" t="s">
        <v>3531</v>
      </c>
    </row>
    <row r="1033" spans="1:14" ht="30" x14ac:dyDescent="0.25">
      <c r="A1033" s="69">
        <v>44648</v>
      </c>
      <c r="B1033" s="58"/>
      <c r="C1033" s="58" t="s">
        <v>2601</v>
      </c>
      <c r="D1033" s="58" t="s">
        <v>2882</v>
      </c>
      <c r="E1033" s="72" t="s">
        <v>2883</v>
      </c>
      <c r="F1033" s="120" t="s">
        <v>2884</v>
      </c>
      <c r="G1033" s="58" t="s">
        <v>371</v>
      </c>
      <c r="H1033" s="58" t="s">
        <v>72</v>
      </c>
      <c r="I1033" s="69">
        <v>44621</v>
      </c>
      <c r="J1033" s="69">
        <v>44712</v>
      </c>
      <c r="K1033" s="162" t="s">
        <v>39</v>
      </c>
      <c r="L1033" s="22"/>
      <c r="M1033" s="220" t="str">
        <f t="shared" ca="1" si="35"/>
        <v>Tilgjengelig</v>
      </c>
      <c r="N1033" s="58"/>
    </row>
    <row r="1034" spans="1:14" ht="30" x14ac:dyDescent="0.25">
      <c r="A1034" s="69">
        <v>44648</v>
      </c>
      <c r="B1034" s="58"/>
      <c r="C1034" s="58" t="s">
        <v>133</v>
      </c>
      <c r="D1034" s="58" t="s">
        <v>2880</v>
      </c>
      <c r="E1034" s="72" t="s">
        <v>2881</v>
      </c>
      <c r="F1034" s="120" t="s">
        <v>2879</v>
      </c>
      <c r="G1034" s="58" t="s">
        <v>371</v>
      </c>
      <c r="H1034" s="58" t="s">
        <v>72</v>
      </c>
      <c r="I1034" s="69">
        <v>44621</v>
      </c>
      <c r="J1034" s="69">
        <v>44774</v>
      </c>
      <c r="K1034" s="162" t="s">
        <v>39</v>
      </c>
      <c r="L1034" s="22"/>
      <c r="M1034" s="220" t="str">
        <f t="shared" ca="1" si="35"/>
        <v>Tilgjengelig</v>
      </c>
      <c r="N1034" s="58"/>
    </row>
    <row r="1035" spans="1:14" ht="30" x14ac:dyDescent="0.25">
      <c r="A1035" s="69">
        <v>44648</v>
      </c>
      <c r="B1035" s="58"/>
      <c r="C1035" s="58" t="s">
        <v>133</v>
      </c>
      <c r="D1035" s="58" t="s">
        <v>2877</v>
      </c>
      <c r="E1035" s="72" t="s">
        <v>2878</v>
      </c>
      <c r="F1035" s="120" t="s">
        <v>2879</v>
      </c>
      <c r="G1035" s="58" t="s">
        <v>371</v>
      </c>
      <c r="H1035" s="58" t="s">
        <v>72</v>
      </c>
      <c r="I1035" s="69">
        <v>44621</v>
      </c>
      <c r="J1035" s="69">
        <v>44774</v>
      </c>
      <c r="K1035" s="162" t="s">
        <v>39</v>
      </c>
      <c r="L1035" s="22"/>
      <c r="M1035" s="220" t="str">
        <f t="shared" ca="1" si="35"/>
        <v>Tilgjengelig</v>
      </c>
      <c r="N1035" s="58"/>
    </row>
    <row r="1036" spans="1:14" ht="45" x14ac:dyDescent="0.25">
      <c r="A1036" s="69">
        <v>44648</v>
      </c>
      <c r="B1036" s="58" t="s">
        <v>2916</v>
      </c>
      <c r="C1036" s="58" t="s">
        <v>2736</v>
      </c>
      <c r="D1036" s="58" t="s">
        <v>2874</v>
      </c>
      <c r="E1036" s="72" t="s">
        <v>2875</v>
      </c>
      <c r="F1036" s="120" t="s">
        <v>2876</v>
      </c>
      <c r="G1036" s="58" t="s">
        <v>2740</v>
      </c>
      <c r="H1036" s="58" t="s">
        <v>231</v>
      </c>
      <c r="I1036" s="69">
        <v>44648</v>
      </c>
      <c r="J1036" s="69">
        <v>44651</v>
      </c>
      <c r="K1036" s="162" t="s">
        <v>2628</v>
      </c>
      <c r="L1036" s="22"/>
      <c r="M1036" s="220" t="str">
        <f t="shared" ca="1" si="35"/>
        <v>Tilgjengelig</v>
      </c>
      <c r="N1036" s="58" t="s">
        <v>1552</v>
      </c>
    </row>
    <row r="1037" spans="1:14" ht="30" x14ac:dyDescent="0.25">
      <c r="A1037" s="69">
        <v>44648</v>
      </c>
      <c r="B1037" s="58"/>
      <c r="C1037" s="58" t="s">
        <v>1582</v>
      </c>
      <c r="D1037" s="58" t="s">
        <v>2866</v>
      </c>
      <c r="E1037" s="72" t="s">
        <v>2867</v>
      </c>
      <c r="F1037" s="120" t="s">
        <v>1585</v>
      </c>
      <c r="G1037" s="58" t="s">
        <v>2868</v>
      </c>
      <c r="H1037" s="58" t="s">
        <v>216</v>
      </c>
      <c r="I1037" s="69">
        <v>44648</v>
      </c>
      <c r="J1037" s="69">
        <v>44670</v>
      </c>
      <c r="K1037" s="162" t="s">
        <v>39</v>
      </c>
      <c r="L1037" s="22"/>
      <c r="M1037" s="220" t="str">
        <f t="shared" ca="1" si="35"/>
        <v>Tilgjengelig</v>
      </c>
      <c r="N1037" s="58"/>
    </row>
    <row r="1038" spans="1:14" ht="75" x14ac:dyDescent="0.25">
      <c r="A1038" s="69">
        <v>44648</v>
      </c>
      <c r="B1038" s="58" t="s">
        <v>5300</v>
      </c>
      <c r="C1038" s="58" t="s">
        <v>2601</v>
      </c>
      <c r="D1038" s="58" t="s">
        <v>2885</v>
      </c>
      <c r="E1038" s="72" t="s">
        <v>2886</v>
      </c>
      <c r="F1038" s="120" t="s">
        <v>2884</v>
      </c>
      <c r="G1038" s="58" t="s">
        <v>371</v>
      </c>
      <c r="H1038" s="58" t="s">
        <v>72</v>
      </c>
      <c r="I1038" s="69">
        <v>44640</v>
      </c>
      <c r="J1038" s="69">
        <v>44941</v>
      </c>
      <c r="K1038" s="162" t="s">
        <v>39</v>
      </c>
      <c r="L1038" s="22"/>
      <c r="M1038" s="220" t="str">
        <f t="shared" ca="1" si="35"/>
        <v>Tilgjengelig</v>
      </c>
      <c r="N1038" s="58" t="s">
        <v>5326</v>
      </c>
    </row>
    <row r="1039" spans="1:14" ht="30" x14ac:dyDescent="0.25">
      <c r="A1039" s="69">
        <v>44645</v>
      </c>
      <c r="B1039" s="58"/>
      <c r="C1039" s="58" t="s">
        <v>2853</v>
      </c>
      <c r="D1039" s="58" t="s">
        <v>2854</v>
      </c>
      <c r="E1039" s="72" t="s">
        <v>2855</v>
      </c>
      <c r="F1039" s="120" t="s">
        <v>2856</v>
      </c>
      <c r="G1039" s="58" t="s">
        <v>461</v>
      </c>
      <c r="H1039" s="58" t="s">
        <v>216</v>
      </c>
      <c r="I1039" s="69">
        <v>44676</v>
      </c>
      <c r="J1039" s="69">
        <v>44706</v>
      </c>
      <c r="K1039" s="162" t="s">
        <v>512</v>
      </c>
      <c r="L1039" s="22"/>
      <c r="M1039" s="220" t="str">
        <f t="shared" ca="1" si="35"/>
        <v>Tilgjengelig</v>
      </c>
      <c r="N1039" s="58"/>
    </row>
    <row r="1040" spans="1:14" ht="45" x14ac:dyDescent="0.25">
      <c r="A1040" s="69">
        <v>44645</v>
      </c>
      <c r="B1040" s="58"/>
      <c r="C1040" s="58" t="s">
        <v>2137</v>
      </c>
      <c r="D1040" s="58" t="s">
        <v>2138</v>
      </c>
      <c r="E1040" s="72" t="s">
        <v>2139</v>
      </c>
      <c r="F1040" s="120" t="s">
        <v>2140</v>
      </c>
      <c r="G1040" s="58" t="s">
        <v>964</v>
      </c>
      <c r="H1040" s="58" t="s">
        <v>216</v>
      </c>
      <c r="I1040" s="69">
        <v>44613</v>
      </c>
      <c r="J1040" s="69">
        <v>44666</v>
      </c>
      <c r="K1040" s="162" t="s">
        <v>199</v>
      </c>
      <c r="L1040" s="21" t="s">
        <v>2210</v>
      </c>
      <c r="M1040" s="220" t="str">
        <f t="shared" ca="1" si="35"/>
        <v>Tilgjengelig</v>
      </c>
      <c r="N1040" s="58"/>
    </row>
    <row r="1041" spans="1:14" ht="45" x14ac:dyDescent="0.25">
      <c r="A1041" s="69">
        <v>44645</v>
      </c>
      <c r="B1041" s="58"/>
      <c r="C1041" s="58" t="s">
        <v>2137</v>
      </c>
      <c r="D1041" s="58" t="s">
        <v>2141</v>
      </c>
      <c r="E1041" s="72" t="s">
        <v>2142</v>
      </c>
      <c r="F1041" s="120" t="s">
        <v>2140</v>
      </c>
      <c r="G1041" s="58" t="s">
        <v>964</v>
      </c>
      <c r="H1041" s="58" t="s">
        <v>216</v>
      </c>
      <c r="I1041" s="69">
        <v>44613</v>
      </c>
      <c r="J1041" s="69">
        <v>44666</v>
      </c>
      <c r="K1041" s="162" t="s">
        <v>199</v>
      </c>
      <c r="L1041" s="21" t="s">
        <v>2210</v>
      </c>
      <c r="M1041" s="220" t="str">
        <f t="shared" ca="1" si="35"/>
        <v>Tilgjengelig</v>
      </c>
      <c r="N1041" s="22"/>
    </row>
    <row r="1042" spans="1:14" ht="30" x14ac:dyDescent="0.25">
      <c r="A1042" s="69">
        <v>44645</v>
      </c>
      <c r="B1042" s="58" t="s">
        <v>3117</v>
      </c>
      <c r="C1042" s="58" t="s">
        <v>1843</v>
      </c>
      <c r="D1042" s="58" t="s">
        <v>2840</v>
      </c>
      <c r="E1042" s="72" t="s">
        <v>2841</v>
      </c>
      <c r="F1042" s="120" t="s">
        <v>1846</v>
      </c>
      <c r="G1042" s="58" t="s">
        <v>370</v>
      </c>
      <c r="H1042" s="58" t="s">
        <v>216</v>
      </c>
      <c r="I1042" s="69">
        <v>44648</v>
      </c>
      <c r="J1042" s="69">
        <v>44694</v>
      </c>
      <c r="K1042" s="162" t="s">
        <v>39</v>
      </c>
      <c r="L1042" s="22"/>
      <c r="M1042" s="220" t="str">
        <f t="shared" ca="1" si="35"/>
        <v>Tilgjengelig</v>
      </c>
      <c r="N1042" s="63" t="s">
        <v>2660</v>
      </c>
    </row>
    <row r="1043" spans="1:14" ht="120" x14ac:dyDescent="0.25">
      <c r="A1043" s="69">
        <v>44645</v>
      </c>
      <c r="B1043" s="58" t="s">
        <v>4397</v>
      </c>
      <c r="C1043" s="58" t="s">
        <v>1292</v>
      </c>
      <c r="D1043" s="58" t="s">
        <v>2847</v>
      </c>
      <c r="E1043" s="72" t="s">
        <v>2848</v>
      </c>
      <c r="F1043" s="120" t="s">
        <v>1295</v>
      </c>
      <c r="G1043" s="58" t="s">
        <v>370</v>
      </c>
      <c r="H1043" s="58" t="s">
        <v>216</v>
      </c>
      <c r="I1043" s="69">
        <v>44648</v>
      </c>
      <c r="J1043" s="69">
        <v>44895</v>
      </c>
      <c r="K1043" s="162" t="s">
        <v>44</v>
      </c>
      <c r="L1043" s="223" t="s">
        <v>4008</v>
      </c>
      <c r="M1043" s="220" t="str">
        <f t="shared" ca="1" si="35"/>
        <v>Tilgjengelig</v>
      </c>
      <c r="N1043" s="58" t="s">
        <v>4404</v>
      </c>
    </row>
    <row r="1044" spans="1:14" ht="75" x14ac:dyDescent="0.25">
      <c r="A1044" s="69">
        <v>44645</v>
      </c>
      <c r="B1044" s="58" t="s">
        <v>4493</v>
      </c>
      <c r="C1044" s="58" t="s">
        <v>131</v>
      </c>
      <c r="D1044" s="58" t="s">
        <v>2427</v>
      </c>
      <c r="E1044" s="72" t="s">
        <v>2428</v>
      </c>
      <c r="F1044" s="120" t="s">
        <v>43</v>
      </c>
      <c r="G1044" s="58" t="s">
        <v>379</v>
      </c>
      <c r="H1044" s="58" t="s">
        <v>216</v>
      </c>
      <c r="I1044" s="69">
        <v>44648</v>
      </c>
      <c r="J1044" s="69">
        <v>45016</v>
      </c>
      <c r="K1044" s="162" t="s">
        <v>199</v>
      </c>
      <c r="L1044" s="22"/>
      <c r="M1044" s="220" t="str">
        <f t="shared" ca="1" si="35"/>
        <v>Pågående mangel, med alternativer</v>
      </c>
      <c r="N1044" s="58" t="s">
        <v>4498</v>
      </c>
    </row>
    <row r="1045" spans="1:14" ht="30" x14ac:dyDescent="0.25">
      <c r="A1045" s="69">
        <v>44644</v>
      </c>
      <c r="B1045" s="58"/>
      <c r="C1045" s="58" t="s">
        <v>145</v>
      </c>
      <c r="D1045" s="58" t="s">
        <v>823</v>
      </c>
      <c r="E1045" s="72" t="s">
        <v>824</v>
      </c>
      <c r="F1045" s="120" t="s">
        <v>825</v>
      </c>
      <c r="G1045" s="58" t="s">
        <v>726</v>
      </c>
      <c r="H1045" s="58" t="s">
        <v>223</v>
      </c>
      <c r="I1045" s="69">
        <v>44644</v>
      </c>
      <c r="J1045" s="69">
        <v>44661</v>
      </c>
      <c r="K1045" s="162" t="s">
        <v>39</v>
      </c>
      <c r="L1045" s="22"/>
      <c r="M1045" s="220" t="str">
        <f t="shared" ca="1" si="35"/>
        <v>Tilgjengelig</v>
      </c>
      <c r="N1045" s="58"/>
    </row>
    <row r="1046" spans="1:14" ht="30" x14ac:dyDescent="0.25">
      <c r="A1046" s="69">
        <v>44643</v>
      </c>
      <c r="B1046" s="58"/>
      <c r="C1046" s="58" t="s">
        <v>2814</v>
      </c>
      <c r="D1046" s="58" t="s">
        <v>2815</v>
      </c>
      <c r="E1046" s="72" t="s">
        <v>2816</v>
      </c>
      <c r="F1046" s="120" t="s">
        <v>2817</v>
      </c>
      <c r="G1046" s="58" t="s">
        <v>726</v>
      </c>
      <c r="H1046" s="58" t="s">
        <v>220</v>
      </c>
      <c r="I1046" s="69">
        <v>44652</v>
      </c>
      <c r="J1046" s="69">
        <v>44705</v>
      </c>
      <c r="K1046" s="162" t="s">
        <v>512</v>
      </c>
      <c r="L1046" s="22"/>
      <c r="M1046" s="220" t="str">
        <f t="shared" ca="1" si="35"/>
        <v>Tilgjengelig</v>
      </c>
      <c r="N1046" s="58"/>
    </row>
    <row r="1047" spans="1:14" ht="60" x14ac:dyDescent="0.25">
      <c r="A1047" s="69">
        <v>44643</v>
      </c>
      <c r="B1047" s="58" t="s">
        <v>3310</v>
      </c>
      <c r="C1047" s="58" t="s">
        <v>2826</v>
      </c>
      <c r="D1047" s="58" t="s">
        <v>2827</v>
      </c>
      <c r="E1047" s="72" t="s">
        <v>2828</v>
      </c>
      <c r="F1047" s="120" t="s">
        <v>2829</v>
      </c>
      <c r="G1047" s="58" t="s">
        <v>2830</v>
      </c>
      <c r="H1047" s="58" t="s">
        <v>220</v>
      </c>
      <c r="I1047" s="69">
        <v>44681</v>
      </c>
      <c r="J1047" s="69">
        <v>44743</v>
      </c>
      <c r="K1047" s="162" t="s">
        <v>3205</v>
      </c>
      <c r="L1047" s="22"/>
      <c r="M1047" s="220" t="str">
        <f t="shared" ca="1" si="35"/>
        <v>Tilgjengelig</v>
      </c>
      <c r="N1047" s="58" t="s">
        <v>1552</v>
      </c>
    </row>
    <row r="1048" spans="1:14" ht="45" x14ac:dyDescent="0.25">
      <c r="A1048" s="69">
        <v>44643</v>
      </c>
      <c r="B1048" s="58"/>
      <c r="C1048" s="58" t="s">
        <v>2100</v>
      </c>
      <c r="D1048" s="58" t="s">
        <v>2824</v>
      </c>
      <c r="E1048" s="72" t="s">
        <v>2825</v>
      </c>
      <c r="F1048" s="120" t="s">
        <v>2103</v>
      </c>
      <c r="G1048" s="58" t="s">
        <v>550</v>
      </c>
      <c r="H1048" s="58" t="s">
        <v>216</v>
      </c>
      <c r="I1048" s="69">
        <v>44655</v>
      </c>
      <c r="J1048" s="69">
        <v>44689</v>
      </c>
      <c r="K1048" s="162" t="s">
        <v>512</v>
      </c>
      <c r="L1048" s="22"/>
      <c r="M1048" s="220" t="str">
        <f t="shared" ca="1" si="35"/>
        <v>Tilgjengelig</v>
      </c>
      <c r="N1048" s="58"/>
    </row>
    <row r="1049" spans="1:14" ht="45" x14ac:dyDescent="0.25">
      <c r="A1049" s="69">
        <v>44643</v>
      </c>
      <c r="B1049" s="58"/>
      <c r="C1049" s="58" t="s">
        <v>1610</v>
      </c>
      <c r="D1049" s="58" t="s">
        <v>2658</v>
      </c>
      <c r="E1049" s="72" t="s">
        <v>2831</v>
      </c>
      <c r="F1049" s="120" t="s">
        <v>1613</v>
      </c>
      <c r="G1049" s="58" t="s">
        <v>550</v>
      </c>
      <c r="H1049" s="58" t="s">
        <v>216</v>
      </c>
      <c r="I1049" s="69">
        <v>44641</v>
      </c>
      <c r="J1049" s="69">
        <v>44703</v>
      </c>
      <c r="K1049" s="162" t="s">
        <v>2580</v>
      </c>
      <c r="L1049" s="22"/>
      <c r="M1049" s="220" t="str">
        <f t="shared" ca="1" si="35"/>
        <v>Tilgjengelig</v>
      </c>
      <c r="N1049" s="58"/>
    </row>
    <row r="1050" spans="1:14" ht="30" x14ac:dyDescent="0.25">
      <c r="A1050" s="69">
        <v>44643</v>
      </c>
      <c r="B1050" s="58" t="s">
        <v>2818</v>
      </c>
      <c r="C1050" s="58" t="s">
        <v>143</v>
      </c>
      <c r="D1050" s="58" t="s">
        <v>2822</v>
      </c>
      <c r="E1050" s="72" t="s">
        <v>2823</v>
      </c>
      <c r="F1050" s="120" t="s">
        <v>217</v>
      </c>
      <c r="G1050" s="58" t="s">
        <v>560</v>
      </c>
      <c r="H1050" s="58" t="s">
        <v>2821</v>
      </c>
      <c r="I1050" s="69">
        <v>44641</v>
      </c>
      <c r="J1050" s="69">
        <v>44668</v>
      </c>
      <c r="K1050" s="162" t="s">
        <v>512</v>
      </c>
      <c r="L1050" s="22"/>
      <c r="M1050" s="220" t="str">
        <f t="shared" ca="1" si="35"/>
        <v>Tilgjengelig</v>
      </c>
      <c r="N1050" s="58" t="s">
        <v>2834</v>
      </c>
    </row>
    <row r="1051" spans="1:14" ht="30" x14ac:dyDescent="0.25">
      <c r="A1051" s="69">
        <v>44643</v>
      </c>
      <c r="B1051" s="58" t="s">
        <v>2818</v>
      </c>
      <c r="C1051" s="58" t="s">
        <v>143</v>
      </c>
      <c r="D1051" s="58" t="s">
        <v>2819</v>
      </c>
      <c r="E1051" s="72" t="s">
        <v>2820</v>
      </c>
      <c r="F1051" s="120" t="s">
        <v>217</v>
      </c>
      <c r="G1051" s="58" t="s">
        <v>560</v>
      </c>
      <c r="H1051" s="58" t="s">
        <v>2821</v>
      </c>
      <c r="I1051" s="69">
        <v>44641</v>
      </c>
      <c r="J1051" s="69">
        <v>44668</v>
      </c>
      <c r="K1051" s="162" t="s">
        <v>512</v>
      </c>
      <c r="L1051" s="22"/>
      <c r="M1051" s="220" t="str">
        <f t="shared" ca="1" si="35"/>
        <v>Tilgjengelig</v>
      </c>
      <c r="N1051" s="58" t="s">
        <v>2834</v>
      </c>
    </row>
    <row r="1052" spans="1:14" ht="165" x14ac:dyDescent="0.25">
      <c r="A1052" s="69">
        <v>44642</v>
      </c>
      <c r="B1052" s="58" t="s">
        <v>3081</v>
      </c>
      <c r="C1052" s="58" t="s">
        <v>2808</v>
      </c>
      <c r="D1052" s="58" t="s">
        <v>2809</v>
      </c>
      <c r="E1052" s="72" t="s">
        <v>2810</v>
      </c>
      <c r="F1052" s="120" t="s">
        <v>2811</v>
      </c>
      <c r="G1052" s="58" t="s">
        <v>1842</v>
      </c>
      <c r="H1052" s="58" t="s">
        <v>216</v>
      </c>
      <c r="I1052" s="69">
        <v>44651</v>
      </c>
      <c r="J1052" s="69">
        <v>44671</v>
      </c>
      <c r="K1052" s="162" t="s">
        <v>512</v>
      </c>
      <c r="L1052" s="22"/>
      <c r="M1052" s="220" t="str">
        <f t="shared" ca="1" si="35"/>
        <v>Tilgjengelig</v>
      </c>
      <c r="N1052" s="58" t="s">
        <v>3082</v>
      </c>
    </row>
    <row r="1053" spans="1:14" ht="30" x14ac:dyDescent="0.25">
      <c r="A1053" s="69">
        <v>44642</v>
      </c>
      <c r="B1053" s="58"/>
      <c r="C1053" s="58" t="s">
        <v>2796</v>
      </c>
      <c r="D1053" s="58" t="s">
        <v>2797</v>
      </c>
      <c r="E1053" s="72" t="s">
        <v>2798</v>
      </c>
      <c r="F1053" s="120" t="s">
        <v>2799</v>
      </c>
      <c r="G1053" s="58" t="s">
        <v>233</v>
      </c>
      <c r="H1053" s="58" t="s">
        <v>231</v>
      </c>
      <c r="I1053" s="69">
        <v>44641</v>
      </c>
      <c r="J1053" s="69">
        <v>44655</v>
      </c>
      <c r="K1053" s="162" t="s">
        <v>512</v>
      </c>
      <c r="L1053" s="22"/>
      <c r="M1053" s="220" t="str">
        <f t="shared" ca="1" si="35"/>
        <v>Tilgjengelig</v>
      </c>
      <c r="N1053" s="58"/>
    </row>
    <row r="1054" spans="1:14" ht="30" x14ac:dyDescent="0.25">
      <c r="A1054" s="69">
        <v>44642</v>
      </c>
      <c r="B1054" s="58"/>
      <c r="C1054" s="58" t="s">
        <v>2800</v>
      </c>
      <c r="D1054" s="58" t="s">
        <v>2801</v>
      </c>
      <c r="E1054" s="72" t="s">
        <v>2802</v>
      </c>
      <c r="F1054" s="120" t="s">
        <v>2803</v>
      </c>
      <c r="G1054" s="58" t="s">
        <v>233</v>
      </c>
      <c r="H1054" s="58" t="s">
        <v>223</v>
      </c>
      <c r="I1054" s="69">
        <v>44634</v>
      </c>
      <c r="J1054" s="69">
        <v>44655</v>
      </c>
      <c r="K1054" s="162" t="s">
        <v>512</v>
      </c>
      <c r="L1054" s="22"/>
      <c r="M1054" s="220" t="str">
        <f t="shared" ca="1" si="35"/>
        <v>Tilgjengelig</v>
      </c>
      <c r="N1054" s="58"/>
    </row>
    <row r="1055" spans="1:14" ht="30" x14ac:dyDescent="0.25">
      <c r="A1055" s="69">
        <v>44642</v>
      </c>
      <c r="B1055" s="58"/>
      <c r="C1055" s="58" t="s">
        <v>2804</v>
      </c>
      <c r="D1055" s="58" t="s">
        <v>2805</v>
      </c>
      <c r="E1055" s="72" t="s">
        <v>2806</v>
      </c>
      <c r="F1055" s="120" t="s">
        <v>2807</v>
      </c>
      <c r="G1055" s="58" t="s">
        <v>444</v>
      </c>
      <c r="H1055" s="58" t="s">
        <v>223</v>
      </c>
      <c r="I1055" s="69">
        <v>44641</v>
      </c>
      <c r="J1055" s="69">
        <v>44655</v>
      </c>
      <c r="K1055" s="162" t="s">
        <v>512</v>
      </c>
      <c r="L1055" s="22"/>
      <c r="M1055" s="220" t="str">
        <f t="shared" ca="1" si="35"/>
        <v>Tilgjengelig</v>
      </c>
      <c r="N1055" s="58"/>
    </row>
    <row r="1056" spans="1:14" ht="30" x14ac:dyDescent="0.25">
      <c r="A1056" s="69">
        <v>44641</v>
      </c>
      <c r="B1056" s="58"/>
      <c r="C1056" s="58" t="s">
        <v>577</v>
      </c>
      <c r="D1056" s="58" t="s">
        <v>1216</v>
      </c>
      <c r="E1056" s="72" t="s">
        <v>1217</v>
      </c>
      <c r="F1056" s="120" t="s">
        <v>580</v>
      </c>
      <c r="G1056" s="58" t="s">
        <v>391</v>
      </c>
      <c r="H1056" s="58" t="s">
        <v>71</v>
      </c>
      <c r="I1056" s="69">
        <v>44677</v>
      </c>
      <c r="J1056" s="69">
        <v>44725</v>
      </c>
      <c r="K1056" s="162" t="s">
        <v>512</v>
      </c>
      <c r="L1056" s="22"/>
      <c r="M1056" s="220" t="str">
        <f t="shared" ca="1" si="35"/>
        <v>Tilgjengelig</v>
      </c>
      <c r="N1056" s="58"/>
    </row>
    <row r="1057" spans="1:14" ht="30" x14ac:dyDescent="0.25">
      <c r="A1057" s="69">
        <v>44641</v>
      </c>
      <c r="B1057" s="58"/>
      <c r="C1057" s="58" t="s">
        <v>1987</v>
      </c>
      <c r="D1057" s="58" t="s">
        <v>2763</v>
      </c>
      <c r="E1057" s="72" t="s">
        <v>2764</v>
      </c>
      <c r="F1057" s="120" t="s">
        <v>34</v>
      </c>
      <c r="G1057" s="58" t="s">
        <v>950</v>
      </c>
      <c r="H1057" s="58" t="s">
        <v>220</v>
      </c>
      <c r="I1057" s="69">
        <v>44648</v>
      </c>
      <c r="J1057" s="69">
        <v>44676</v>
      </c>
      <c r="K1057" s="162" t="s">
        <v>512</v>
      </c>
      <c r="L1057" s="22"/>
      <c r="M1057" s="220" t="str">
        <f t="shared" ref="M1057:M1091" ca="1" si="36">IF(AND(J1057&gt;TODAY(),I1057&lt;=TODAY()),"Pågående mangel, med alternativer","Tilgjengelig")</f>
        <v>Tilgjengelig</v>
      </c>
      <c r="N1057" s="58"/>
    </row>
    <row r="1058" spans="1:14" ht="30" x14ac:dyDescent="0.25">
      <c r="A1058" s="69">
        <v>44641</v>
      </c>
      <c r="B1058" s="58"/>
      <c r="C1058" s="58" t="s">
        <v>2765</v>
      </c>
      <c r="D1058" s="58" t="s">
        <v>2766</v>
      </c>
      <c r="E1058" s="72" t="s">
        <v>2767</v>
      </c>
      <c r="F1058" s="120" t="s">
        <v>2768</v>
      </c>
      <c r="G1058" s="58" t="s">
        <v>950</v>
      </c>
      <c r="H1058" s="58" t="s">
        <v>220</v>
      </c>
      <c r="I1058" s="69">
        <v>44644</v>
      </c>
      <c r="J1058" s="69">
        <v>44675</v>
      </c>
      <c r="K1058" s="162" t="s">
        <v>512</v>
      </c>
      <c r="L1058" s="22"/>
      <c r="M1058" s="220" t="str">
        <f t="shared" ca="1" si="36"/>
        <v>Tilgjengelig</v>
      </c>
      <c r="N1058" s="58"/>
    </row>
    <row r="1059" spans="1:14" ht="45" x14ac:dyDescent="0.25">
      <c r="A1059" s="69">
        <v>44641</v>
      </c>
      <c r="B1059" s="58"/>
      <c r="C1059" s="58" t="s">
        <v>2785</v>
      </c>
      <c r="D1059" s="58" t="s">
        <v>2786</v>
      </c>
      <c r="E1059" s="72" t="s">
        <v>2787</v>
      </c>
      <c r="F1059" s="120" t="s">
        <v>2788</v>
      </c>
      <c r="G1059" s="58" t="s">
        <v>2749</v>
      </c>
      <c r="H1059" s="58" t="s">
        <v>216</v>
      </c>
      <c r="I1059" s="69">
        <v>44641</v>
      </c>
      <c r="J1059" s="69">
        <v>44662</v>
      </c>
      <c r="K1059" s="162" t="s">
        <v>512</v>
      </c>
      <c r="L1059" s="22"/>
      <c r="M1059" s="220" t="str">
        <f t="shared" ca="1" si="36"/>
        <v>Tilgjengelig</v>
      </c>
      <c r="N1059" s="58"/>
    </row>
    <row r="1060" spans="1:14" ht="120" x14ac:dyDescent="0.25">
      <c r="A1060" s="69">
        <v>44641</v>
      </c>
      <c r="B1060" s="58" t="s">
        <v>3603</v>
      </c>
      <c r="C1060" s="58" t="s">
        <v>2441</v>
      </c>
      <c r="D1060" s="58" t="s">
        <v>2442</v>
      </c>
      <c r="E1060" s="72" t="s">
        <v>2443</v>
      </c>
      <c r="F1060" s="120" t="s">
        <v>2444</v>
      </c>
      <c r="G1060" s="58" t="s">
        <v>719</v>
      </c>
      <c r="H1060" s="58" t="s">
        <v>220</v>
      </c>
      <c r="I1060" s="69">
        <v>44659</v>
      </c>
      <c r="J1060" s="69">
        <v>44722</v>
      </c>
      <c r="K1060" s="162" t="s">
        <v>512</v>
      </c>
      <c r="L1060" s="22"/>
      <c r="M1060" s="220" t="str">
        <f t="shared" ca="1" si="36"/>
        <v>Tilgjengelig</v>
      </c>
      <c r="N1060" s="58" t="s">
        <v>3604</v>
      </c>
    </row>
    <row r="1061" spans="1:14" ht="30" x14ac:dyDescent="0.25">
      <c r="A1061" s="69">
        <v>44641</v>
      </c>
      <c r="B1061" s="58"/>
      <c r="C1061" s="58" t="s">
        <v>2759</v>
      </c>
      <c r="D1061" s="58" t="s">
        <v>2760</v>
      </c>
      <c r="E1061" s="72" t="s">
        <v>2761</v>
      </c>
      <c r="F1061" s="120" t="s">
        <v>2762</v>
      </c>
      <c r="G1061" s="58" t="s">
        <v>950</v>
      </c>
      <c r="H1061" s="58" t="s">
        <v>220</v>
      </c>
      <c r="I1061" s="69">
        <v>44672</v>
      </c>
      <c r="J1061" s="69">
        <v>44694</v>
      </c>
      <c r="K1061" s="162" t="s">
        <v>512</v>
      </c>
      <c r="L1061" s="22"/>
      <c r="M1061" s="220" t="str">
        <f t="shared" ca="1" si="36"/>
        <v>Tilgjengelig</v>
      </c>
      <c r="N1061" s="58"/>
    </row>
    <row r="1062" spans="1:14" ht="30" x14ac:dyDescent="0.25">
      <c r="A1062" s="69">
        <v>44641</v>
      </c>
      <c r="B1062" s="58" t="s">
        <v>3731</v>
      </c>
      <c r="C1062" s="58" t="s">
        <v>2769</v>
      </c>
      <c r="D1062" s="58" t="s">
        <v>2770</v>
      </c>
      <c r="E1062" s="72" t="s">
        <v>2771</v>
      </c>
      <c r="F1062" s="120" t="s">
        <v>2772</v>
      </c>
      <c r="G1062" s="58" t="s">
        <v>950</v>
      </c>
      <c r="H1062" s="58" t="s">
        <v>220</v>
      </c>
      <c r="I1062" s="69">
        <v>44672</v>
      </c>
      <c r="J1062" s="69">
        <v>44796</v>
      </c>
      <c r="K1062" s="162" t="s">
        <v>39</v>
      </c>
      <c r="L1062" s="22"/>
      <c r="M1062" s="220" t="str">
        <f t="shared" ca="1" si="36"/>
        <v>Tilgjengelig</v>
      </c>
      <c r="N1062" s="58" t="s">
        <v>3732</v>
      </c>
    </row>
    <row r="1063" spans="1:14" ht="75" x14ac:dyDescent="0.25">
      <c r="A1063" s="69">
        <v>44641</v>
      </c>
      <c r="B1063" s="58" t="s">
        <v>5727</v>
      </c>
      <c r="C1063" s="58" t="s">
        <v>2773</v>
      </c>
      <c r="D1063" s="58" t="s">
        <v>2774</v>
      </c>
      <c r="E1063" s="72" t="s">
        <v>2775</v>
      </c>
      <c r="F1063" s="120" t="s">
        <v>2776</v>
      </c>
      <c r="G1063" s="58" t="s">
        <v>2777</v>
      </c>
      <c r="H1063" s="58" t="s">
        <v>723</v>
      </c>
      <c r="I1063" s="69">
        <v>44696</v>
      </c>
      <c r="J1063" s="69">
        <v>44911</v>
      </c>
      <c r="K1063" s="162" t="s">
        <v>44</v>
      </c>
      <c r="L1063" s="21" t="s">
        <v>2813</v>
      </c>
      <c r="M1063" s="220" t="str">
        <f t="shared" ca="1" si="36"/>
        <v>Tilgjengelig</v>
      </c>
      <c r="N1063" s="58" t="s">
        <v>5740</v>
      </c>
    </row>
    <row r="1064" spans="1:14" ht="120" x14ac:dyDescent="0.25">
      <c r="A1064" s="69">
        <v>44638</v>
      </c>
      <c r="B1064" s="58" t="s">
        <v>4590</v>
      </c>
      <c r="C1064" s="58" t="s">
        <v>1363</v>
      </c>
      <c r="D1064" s="58" t="s">
        <v>2742</v>
      </c>
      <c r="E1064" s="72" t="s">
        <v>2743</v>
      </c>
      <c r="F1064" s="120" t="s">
        <v>1366</v>
      </c>
      <c r="G1064" s="58" t="s">
        <v>392</v>
      </c>
      <c r="H1064" s="58" t="s">
        <v>723</v>
      </c>
      <c r="I1064" s="69">
        <v>44763</v>
      </c>
      <c r="J1064" s="69">
        <v>44813</v>
      </c>
      <c r="K1064" s="162" t="s">
        <v>39</v>
      </c>
      <c r="L1064" s="22"/>
      <c r="M1064" s="220" t="str">
        <f t="shared" ca="1" si="36"/>
        <v>Tilgjengelig</v>
      </c>
      <c r="N1064" s="58" t="s">
        <v>4602</v>
      </c>
    </row>
    <row r="1065" spans="1:14" ht="60" x14ac:dyDescent="0.25">
      <c r="A1065" s="69">
        <v>44638</v>
      </c>
      <c r="B1065" s="58"/>
      <c r="C1065" s="58" t="s">
        <v>140</v>
      </c>
      <c r="D1065" s="58" t="s">
        <v>2753</v>
      </c>
      <c r="E1065" s="72" t="s">
        <v>2754</v>
      </c>
      <c r="F1065" s="120" t="s">
        <v>1770</v>
      </c>
      <c r="G1065" s="58" t="s">
        <v>370</v>
      </c>
      <c r="H1065" s="58" t="s">
        <v>216</v>
      </c>
      <c r="I1065" s="69">
        <v>44641</v>
      </c>
      <c r="J1065" s="69">
        <v>44673</v>
      </c>
      <c r="K1065" s="162" t="s">
        <v>522</v>
      </c>
      <c r="L1065" s="22"/>
      <c r="M1065" s="220" t="str">
        <f t="shared" ca="1" si="36"/>
        <v>Tilgjengelig</v>
      </c>
      <c r="N1065" s="58"/>
    </row>
    <row r="1066" spans="1:14" ht="30" x14ac:dyDescent="0.25">
      <c r="A1066" s="69">
        <v>44638</v>
      </c>
      <c r="B1066" s="58" t="s">
        <v>3491</v>
      </c>
      <c r="C1066" s="58" t="s">
        <v>161</v>
      </c>
      <c r="D1066" s="58" t="s">
        <v>2751</v>
      </c>
      <c r="E1066" s="72" t="s">
        <v>2752</v>
      </c>
      <c r="F1066" s="120" t="s">
        <v>1493</v>
      </c>
      <c r="G1066" s="58" t="s">
        <v>370</v>
      </c>
      <c r="H1066" s="58" t="s">
        <v>216</v>
      </c>
      <c r="I1066" s="69">
        <v>44641</v>
      </c>
      <c r="J1066" s="69">
        <v>44742</v>
      </c>
      <c r="K1066" s="162" t="s">
        <v>44</v>
      </c>
      <c r="L1066" s="140" t="s">
        <v>2756</v>
      </c>
      <c r="M1066" s="220" t="str">
        <f t="shared" ca="1" si="36"/>
        <v>Tilgjengelig</v>
      </c>
      <c r="N1066" s="58" t="s">
        <v>1552</v>
      </c>
    </row>
    <row r="1067" spans="1:14" ht="45" x14ac:dyDescent="0.25">
      <c r="A1067" s="69">
        <v>44638</v>
      </c>
      <c r="B1067" s="58" t="s">
        <v>2916</v>
      </c>
      <c r="C1067" s="58" t="s">
        <v>2745</v>
      </c>
      <c r="D1067" s="58" t="s">
        <v>2746</v>
      </c>
      <c r="E1067" s="72" t="s">
        <v>2747</v>
      </c>
      <c r="F1067" s="120" t="s">
        <v>2748</v>
      </c>
      <c r="G1067" s="58" t="s">
        <v>2749</v>
      </c>
      <c r="H1067" s="58" t="s">
        <v>216</v>
      </c>
      <c r="I1067" s="69">
        <v>44638</v>
      </c>
      <c r="J1067" s="69">
        <v>44652</v>
      </c>
      <c r="K1067" s="162" t="s">
        <v>512</v>
      </c>
      <c r="L1067" s="22"/>
      <c r="M1067" s="220" t="str">
        <f t="shared" ca="1" si="36"/>
        <v>Tilgjengelig</v>
      </c>
      <c r="N1067" s="58" t="s">
        <v>2778</v>
      </c>
    </row>
    <row r="1068" spans="1:14" ht="30" x14ac:dyDescent="0.25">
      <c r="A1068" s="69">
        <v>44637</v>
      </c>
      <c r="B1068" s="58"/>
      <c r="C1068" s="58" t="s">
        <v>1395</v>
      </c>
      <c r="D1068" s="58" t="s">
        <v>1740</v>
      </c>
      <c r="E1068" s="72" t="s">
        <v>1741</v>
      </c>
      <c r="F1068" s="120" t="s">
        <v>1398</v>
      </c>
      <c r="G1068" s="58" t="s">
        <v>1043</v>
      </c>
      <c r="H1068" s="58" t="s">
        <v>528</v>
      </c>
      <c r="I1068" s="69">
        <v>44637</v>
      </c>
      <c r="J1068" s="69">
        <v>44655</v>
      </c>
      <c r="K1068" s="162" t="s">
        <v>39</v>
      </c>
      <c r="L1068" s="22"/>
      <c r="M1068" s="220" t="str">
        <f t="shared" ca="1" si="36"/>
        <v>Tilgjengelig</v>
      </c>
      <c r="N1068" s="58"/>
    </row>
    <row r="1069" spans="1:14" ht="30" x14ac:dyDescent="0.25">
      <c r="A1069" s="69">
        <v>44637</v>
      </c>
      <c r="B1069" s="58"/>
      <c r="C1069" s="58" t="s">
        <v>1496</v>
      </c>
      <c r="D1069" s="58" t="s">
        <v>1567</v>
      </c>
      <c r="E1069" s="72" t="s">
        <v>1568</v>
      </c>
      <c r="F1069" s="120" t="s">
        <v>1499</v>
      </c>
      <c r="G1069" s="58" t="s">
        <v>1043</v>
      </c>
      <c r="H1069" s="58" t="s">
        <v>216</v>
      </c>
      <c r="I1069" s="69">
        <v>44627</v>
      </c>
      <c r="J1069" s="69">
        <v>44655</v>
      </c>
      <c r="K1069" s="162" t="s">
        <v>512</v>
      </c>
      <c r="L1069" s="22"/>
      <c r="M1069" s="220" t="str">
        <f t="shared" ca="1" si="36"/>
        <v>Tilgjengelig</v>
      </c>
      <c r="N1069" s="58"/>
    </row>
    <row r="1070" spans="1:14" ht="60" x14ac:dyDescent="0.25">
      <c r="A1070" s="69">
        <v>44637</v>
      </c>
      <c r="B1070" s="58"/>
      <c r="C1070" s="58" t="s">
        <v>2732</v>
      </c>
      <c r="D1070" s="58" t="s">
        <v>2733</v>
      </c>
      <c r="E1070" s="72" t="s">
        <v>2734</v>
      </c>
      <c r="F1070" s="120" t="s">
        <v>2735</v>
      </c>
      <c r="G1070" s="58" t="s">
        <v>1043</v>
      </c>
      <c r="H1070" s="58" t="s">
        <v>216</v>
      </c>
      <c r="I1070" s="69">
        <v>44637</v>
      </c>
      <c r="J1070" s="69">
        <v>44652</v>
      </c>
      <c r="K1070" s="162" t="s">
        <v>1546</v>
      </c>
      <c r="L1070" s="21" t="s">
        <v>2791</v>
      </c>
      <c r="M1070" s="220" t="str">
        <f t="shared" ca="1" si="36"/>
        <v>Tilgjengelig</v>
      </c>
      <c r="N1070" s="58"/>
    </row>
    <row r="1071" spans="1:14" ht="30" x14ac:dyDescent="0.25">
      <c r="A1071" s="69">
        <v>44637</v>
      </c>
      <c r="B1071" s="58"/>
      <c r="C1071" s="58" t="s">
        <v>2713</v>
      </c>
      <c r="D1071" s="58" t="s">
        <v>2714</v>
      </c>
      <c r="E1071" s="72" t="s">
        <v>2715</v>
      </c>
      <c r="F1071" s="120" t="s">
        <v>2716</v>
      </c>
      <c r="G1071" s="58" t="s">
        <v>990</v>
      </c>
      <c r="H1071" s="58" t="s">
        <v>223</v>
      </c>
      <c r="I1071" s="69">
        <v>44640</v>
      </c>
      <c r="J1071" s="69">
        <v>44655</v>
      </c>
      <c r="K1071" s="162" t="s">
        <v>512</v>
      </c>
      <c r="L1071" s="22"/>
      <c r="M1071" s="220" t="str">
        <f t="shared" ca="1" si="36"/>
        <v>Tilgjengelig</v>
      </c>
      <c r="N1071" s="58"/>
    </row>
    <row r="1072" spans="1:14" ht="30" x14ac:dyDescent="0.25">
      <c r="A1072" s="69">
        <v>44637</v>
      </c>
      <c r="B1072" s="58" t="s">
        <v>3217</v>
      </c>
      <c r="C1072" s="58" t="s">
        <v>2717</v>
      </c>
      <c r="D1072" s="58" t="s">
        <v>2718</v>
      </c>
      <c r="E1072" s="72" t="s">
        <v>2719</v>
      </c>
      <c r="F1072" s="120" t="s">
        <v>2720</v>
      </c>
      <c r="G1072" s="58" t="s">
        <v>462</v>
      </c>
      <c r="H1072" s="58" t="s">
        <v>528</v>
      </c>
      <c r="I1072" s="69">
        <v>44637</v>
      </c>
      <c r="J1072" s="69">
        <v>44690</v>
      </c>
      <c r="K1072" s="162" t="s">
        <v>39</v>
      </c>
      <c r="L1072" s="22"/>
      <c r="M1072" s="220" t="str">
        <f t="shared" ca="1" si="36"/>
        <v>Tilgjengelig</v>
      </c>
      <c r="N1072" s="58" t="s">
        <v>3036</v>
      </c>
    </row>
    <row r="1073" spans="1:14" ht="45" x14ac:dyDescent="0.25">
      <c r="A1073" s="69">
        <v>44637</v>
      </c>
      <c r="B1073" s="58"/>
      <c r="C1073" s="58" t="s">
        <v>2736</v>
      </c>
      <c r="D1073" s="58" t="s">
        <v>2737</v>
      </c>
      <c r="E1073" s="72" t="s">
        <v>2738</v>
      </c>
      <c r="F1073" s="120" t="s">
        <v>2739</v>
      </c>
      <c r="G1073" s="58" t="s">
        <v>2740</v>
      </c>
      <c r="H1073" s="58" t="s">
        <v>231</v>
      </c>
      <c r="I1073" s="69">
        <v>44637</v>
      </c>
      <c r="J1073" s="69">
        <v>44712</v>
      </c>
      <c r="K1073" s="162" t="s">
        <v>44</v>
      </c>
      <c r="L1073" s="22"/>
      <c r="M1073" s="220" t="str">
        <f t="shared" ca="1" si="36"/>
        <v>Tilgjengelig</v>
      </c>
      <c r="N1073" s="58"/>
    </row>
    <row r="1074" spans="1:14" ht="45" x14ac:dyDescent="0.25">
      <c r="A1074" s="69">
        <v>44637</v>
      </c>
      <c r="B1074" s="58"/>
      <c r="C1074" s="58" t="s">
        <v>621</v>
      </c>
      <c r="D1074" s="58" t="s">
        <v>1461</v>
      </c>
      <c r="E1074" s="72" t="s">
        <v>1462</v>
      </c>
      <c r="F1074" s="120" t="s">
        <v>622</v>
      </c>
      <c r="G1074" s="58" t="s">
        <v>444</v>
      </c>
      <c r="H1074" s="58" t="s">
        <v>72</v>
      </c>
      <c r="I1074" s="69">
        <v>44614</v>
      </c>
      <c r="J1074" s="69">
        <v>44642</v>
      </c>
      <c r="K1074" s="162" t="s">
        <v>44</v>
      </c>
      <c r="L1074" s="21" t="s">
        <v>1543</v>
      </c>
      <c r="M1074" s="220" t="str">
        <f t="shared" ca="1" si="36"/>
        <v>Tilgjengelig</v>
      </c>
      <c r="N1074" s="58"/>
    </row>
    <row r="1075" spans="1:14" ht="60" x14ac:dyDescent="0.25">
      <c r="A1075" s="69">
        <v>44637</v>
      </c>
      <c r="B1075" s="58"/>
      <c r="C1075" s="58" t="s">
        <v>621</v>
      </c>
      <c r="D1075" s="58" t="s">
        <v>1463</v>
      </c>
      <c r="E1075" s="72" t="s">
        <v>1464</v>
      </c>
      <c r="F1075" s="120" t="s">
        <v>622</v>
      </c>
      <c r="G1075" s="58" t="s">
        <v>444</v>
      </c>
      <c r="H1075" s="58" t="s">
        <v>72</v>
      </c>
      <c r="I1075" s="69">
        <v>44594</v>
      </c>
      <c r="J1075" s="69">
        <v>44642</v>
      </c>
      <c r="K1075" s="162" t="s">
        <v>526</v>
      </c>
      <c r="L1075" s="21" t="s">
        <v>1543</v>
      </c>
      <c r="M1075" s="220" t="str">
        <f t="shared" ca="1" si="36"/>
        <v>Tilgjengelig</v>
      </c>
      <c r="N1075" s="58"/>
    </row>
    <row r="1076" spans="1:14" ht="30" x14ac:dyDescent="0.25">
      <c r="A1076" s="69">
        <v>44637</v>
      </c>
      <c r="B1076" s="58" t="s">
        <v>2909</v>
      </c>
      <c r="C1076" s="58" t="s">
        <v>793</v>
      </c>
      <c r="D1076" s="58" t="s">
        <v>2721</v>
      </c>
      <c r="E1076" s="72" t="s">
        <v>2722</v>
      </c>
      <c r="F1076" s="120" t="s">
        <v>794</v>
      </c>
      <c r="G1076" s="58" t="s">
        <v>444</v>
      </c>
      <c r="H1076" s="58" t="s">
        <v>72</v>
      </c>
      <c r="I1076" s="69">
        <v>44627</v>
      </c>
      <c r="J1076" s="69">
        <v>44649</v>
      </c>
      <c r="K1076" s="162" t="s">
        <v>512</v>
      </c>
      <c r="L1076" s="22"/>
      <c r="M1076" s="220" t="str">
        <f t="shared" ca="1" si="36"/>
        <v>Tilgjengelig</v>
      </c>
      <c r="N1076" s="58" t="s">
        <v>2910</v>
      </c>
    </row>
    <row r="1077" spans="1:14" ht="30" x14ac:dyDescent="0.25">
      <c r="A1077" s="69">
        <v>44636</v>
      </c>
      <c r="B1077" s="58" t="s">
        <v>2741</v>
      </c>
      <c r="C1077" s="58" t="s">
        <v>2724</v>
      </c>
      <c r="D1077" s="58" t="s">
        <v>2725</v>
      </c>
      <c r="E1077" s="72" t="s">
        <v>2726</v>
      </c>
      <c r="F1077" s="120" t="s">
        <v>2727</v>
      </c>
      <c r="G1077" s="58" t="s">
        <v>2728</v>
      </c>
      <c r="H1077" s="58" t="s">
        <v>220</v>
      </c>
      <c r="I1077" s="69">
        <v>44635</v>
      </c>
      <c r="J1077" s="69">
        <v>44645</v>
      </c>
      <c r="K1077" s="162" t="s">
        <v>512</v>
      </c>
      <c r="L1077" s="22"/>
      <c r="M1077" s="220" t="str">
        <f t="shared" ca="1" si="36"/>
        <v>Tilgjengelig</v>
      </c>
      <c r="N1077" s="58" t="s">
        <v>2744</v>
      </c>
    </row>
    <row r="1078" spans="1:14" ht="30" x14ac:dyDescent="0.25">
      <c r="A1078" s="69">
        <v>44636</v>
      </c>
      <c r="B1078" s="58" t="s">
        <v>2887</v>
      </c>
      <c r="C1078" s="58" t="s">
        <v>795</v>
      </c>
      <c r="D1078" s="58" t="s">
        <v>1605</v>
      </c>
      <c r="E1078" s="72" t="s">
        <v>1606</v>
      </c>
      <c r="F1078" s="120" t="s">
        <v>796</v>
      </c>
      <c r="G1078" s="58" t="s">
        <v>444</v>
      </c>
      <c r="H1078" s="58" t="s">
        <v>220</v>
      </c>
      <c r="I1078" s="69">
        <v>44629</v>
      </c>
      <c r="J1078" s="69">
        <v>44671</v>
      </c>
      <c r="K1078" s="162" t="s">
        <v>512</v>
      </c>
      <c r="L1078" s="22"/>
      <c r="M1078" s="220" t="str">
        <f t="shared" ca="1" si="36"/>
        <v>Tilgjengelig</v>
      </c>
      <c r="N1078" s="58" t="s">
        <v>2888</v>
      </c>
    </row>
    <row r="1079" spans="1:14" ht="30" x14ac:dyDescent="0.25">
      <c r="A1079" s="69">
        <v>44635</v>
      </c>
      <c r="B1079" s="58"/>
      <c r="C1079" s="58" t="s">
        <v>640</v>
      </c>
      <c r="D1079" s="58" t="s">
        <v>2707</v>
      </c>
      <c r="E1079" s="72" t="s">
        <v>2708</v>
      </c>
      <c r="F1079" s="120" t="s">
        <v>643</v>
      </c>
      <c r="G1079" s="58" t="s">
        <v>644</v>
      </c>
      <c r="H1079" s="58" t="s">
        <v>216</v>
      </c>
      <c r="I1079" s="69">
        <v>44635</v>
      </c>
      <c r="J1079" s="69">
        <v>44678</v>
      </c>
      <c r="K1079" s="162" t="s">
        <v>41</v>
      </c>
      <c r="L1079" s="22"/>
      <c r="M1079" s="220" t="str">
        <f t="shared" ca="1" si="36"/>
        <v>Tilgjengelig</v>
      </c>
      <c r="N1079" s="58"/>
    </row>
    <row r="1080" spans="1:14" ht="90" x14ac:dyDescent="0.25">
      <c r="A1080" s="69">
        <v>44634</v>
      </c>
      <c r="B1080" s="69" t="s">
        <v>3697</v>
      </c>
      <c r="C1080" s="58" t="s">
        <v>1099</v>
      </c>
      <c r="D1080" s="58" t="s">
        <v>1100</v>
      </c>
      <c r="E1080" s="72" t="s">
        <v>1101</v>
      </c>
      <c r="F1080" s="120" t="s">
        <v>2705</v>
      </c>
      <c r="G1080" s="58" t="s">
        <v>282</v>
      </c>
      <c r="H1080" s="58" t="s">
        <v>225</v>
      </c>
      <c r="I1080" s="69">
        <v>44652</v>
      </c>
      <c r="J1080" s="69">
        <v>44740</v>
      </c>
      <c r="K1080" s="162" t="s">
        <v>44</v>
      </c>
      <c r="L1080" s="21" t="s">
        <v>1210</v>
      </c>
      <c r="M1080" s="220" t="str">
        <f t="shared" ca="1" si="36"/>
        <v>Tilgjengelig</v>
      </c>
      <c r="N1080" s="58" t="s">
        <v>3705</v>
      </c>
    </row>
    <row r="1081" spans="1:14" ht="60" x14ac:dyDescent="0.25">
      <c r="A1081" s="69">
        <v>44631</v>
      </c>
      <c r="B1081" s="58"/>
      <c r="C1081" s="58" t="s">
        <v>1557</v>
      </c>
      <c r="D1081" s="58" t="s">
        <v>1558</v>
      </c>
      <c r="E1081" s="72" t="s">
        <v>1559</v>
      </c>
      <c r="F1081" s="120" t="s">
        <v>1560</v>
      </c>
      <c r="G1081" s="58" t="s">
        <v>62</v>
      </c>
      <c r="H1081" s="58" t="s">
        <v>72</v>
      </c>
      <c r="I1081" s="69">
        <v>44600</v>
      </c>
      <c r="J1081" s="69">
        <v>44637</v>
      </c>
      <c r="K1081" s="162" t="s">
        <v>1546</v>
      </c>
      <c r="L1081" s="148" t="s">
        <v>2220</v>
      </c>
      <c r="M1081" s="220" t="str">
        <f t="shared" ca="1" si="36"/>
        <v>Tilgjengelig</v>
      </c>
      <c r="N1081" s="58"/>
    </row>
    <row r="1082" spans="1:14" ht="60" x14ac:dyDescent="0.25">
      <c r="A1082" s="69">
        <v>44631</v>
      </c>
      <c r="B1082" s="58"/>
      <c r="C1082" s="58" t="s">
        <v>2697</v>
      </c>
      <c r="D1082" s="58" t="s">
        <v>2702</v>
      </c>
      <c r="E1082" s="72" t="s">
        <v>2703</v>
      </c>
      <c r="F1082" s="120" t="s">
        <v>2700</v>
      </c>
      <c r="G1082" s="58" t="s">
        <v>2701</v>
      </c>
      <c r="H1082" s="58" t="s">
        <v>220</v>
      </c>
      <c r="I1082" s="69">
        <v>44630</v>
      </c>
      <c r="J1082" s="69">
        <v>44651</v>
      </c>
      <c r="K1082" s="162" t="s">
        <v>512</v>
      </c>
      <c r="L1082" s="22"/>
      <c r="M1082" s="220" t="str">
        <f t="shared" ca="1" si="36"/>
        <v>Tilgjengelig</v>
      </c>
      <c r="N1082" s="58"/>
    </row>
    <row r="1083" spans="1:14" ht="60" x14ac:dyDescent="0.25">
      <c r="A1083" s="69">
        <v>44631</v>
      </c>
      <c r="B1083" s="58"/>
      <c r="C1083" s="58" t="s">
        <v>2697</v>
      </c>
      <c r="D1083" s="58" t="s">
        <v>2698</v>
      </c>
      <c r="E1083" s="72" t="s">
        <v>2699</v>
      </c>
      <c r="F1083" s="120" t="s">
        <v>2700</v>
      </c>
      <c r="G1083" s="58" t="s">
        <v>2701</v>
      </c>
      <c r="H1083" s="58" t="s">
        <v>220</v>
      </c>
      <c r="I1083" s="69">
        <v>44629</v>
      </c>
      <c r="J1083" s="69">
        <v>44651</v>
      </c>
      <c r="K1083" s="162" t="s">
        <v>512</v>
      </c>
      <c r="L1083" s="22"/>
      <c r="M1083" s="220" t="str">
        <f t="shared" ca="1" si="36"/>
        <v>Tilgjengelig</v>
      </c>
      <c r="N1083" s="58"/>
    </row>
    <row r="1084" spans="1:14" ht="45" x14ac:dyDescent="0.25">
      <c r="A1084" s="69">
        <v>44631</v>
      </c>
      <c r="B1084" s="58" t="s">
        <v>3022</v>
      </c>
      <c r="C1084" s="58" t="s">
        <v>1704</v>
      </c>
      <c r="D1084" s="58" t="s">
        <v>1705</v>
      </c>
      <c r="E1084" s="72" t="s">
        <v>1706</v>
      </c>
      <c r="F1084" s="120" t="s">
        <v>1707</v>
      </c>
      <c r="G1084" s="58" t="s">
        <v>62</v>
      </c>
      <c r="H1084" s="58" t="s">
        <v>216</v>
      </c>
      <c r="I1084" s="69">
        <v>44642</v>
      </c>
      <c r="J1084" s="69">
        <v>44663</v>
      </c>
      <c r="K1084" s="162" t="s">
        <v>39</v>
      </c>
      <c r="L1084" s="22"/>
      <c r="M1084" s="220" t="str">
        <f t="shared" ca="1" si="36"/>
        <v>Tilgjengelig</v>
      </c>
      <c r="N1084" s="58" t="s">
        <v>3023</v>
      </c>
    </row>
    <row r="1085" spans="1:14" ht="120" x14ac:dyDescent="0.25">
      <c r="A1085" s="69">
        <v>44631</v>
      </c>
      <c r="B1085" s="58" t="s">
        <v>4493</v>
      </c>
      <c r="C1085" s="58" t="s">
        <v>131</v>
      </c>
      <c r="D1085" s="58" t="s">
        <v>2431</v>
      </c>
      <c r="E1085" s="72" t="s">
        <v>2432</v>
      </c>
      <c r="F1085" s="120" t="s">
        <v>43</v>
      </c>
      <c r="G1085" s="58" t="s">
        <v>379</v>
      </c>
      <c r="H1085" s="58" t="s">
        <v>216</v>
      </c>
      <c r="I1085" s="69">
        <v>44683</v>
      </c>
      <c r="J1085" s="69">
        <v>45016</v>
      </c>
      <c r="K1085" s="162" t="s">
        <v>199</v>
      </c>
      <c r="L1085" s="22"/>
      <c r="M1085" s="220" t="str">
        <f t="shared" ca="1" si="36"/>
        <v>Pågående mangel, med alternativer</v>
      </c>
      <c r="N1085" s="58" t="s">
        <v>4500</v>
      </c>
    </row>
    <row r="1086" spans="1:14" ht="30" x14ac:dyDescent="0.25">
      <c r="A1086" s="69">
        <v>44630</v>
      </c>
      <c r="B1086" s="58"/>
      <c r="C1086" s="58" t="s">
        <v>2061</v>
      </c>
      <c r="D1086" s="58" t="s">
        <v>2684</v>
      </c>
      <c r="E1086" s="72" t="s">
        <v>2685</v>
      </c>
      <c r="F1086" s="120" t="s">
        <v>2064</v>
      </c>
      <c r="G1086" s="58" t="s">
        <v>410</v>
      </c>
      <c r="H1086" s="58" t="s">
        <v>2065</v>
      </c>
      <c r="I1086" s="69">
        <v>44621</v>
      </c>
      <c r="J1086" s="69">
        <v>44774</v>
      </c>
      <c r="K1086" s="162" t="s">
        <v>39</v>
      </c>
      <c r="L1086" s="22"/>
      <c r="M1086" s="220" t="str">
        <f t="shared" ca="1" si="36"/>
        <v>Tilgjengelig</v>
      </c>
      <c r="N1086" s="58"/>
    </row>
    <row r="1087" spans="1:14" ht="60" x14ac:dyDescent="0.25">
      <c r="A1087" s="69">
        <v>44630</v>
      </c>
      <c r="B1087" s="58"/>
      <c r="C1087" s="58" t="s">
        <v>2686</v>
      </c>
      <c r="D1087" s="58" t="s">
        <v>2687</v>
      </c>
      <c r="E1087" s="72" t="s">
        <v>2688</v>
      </c>
      <c r="F1087" s="120" t="s">
        <v>2689</v>
      </c>
      <c r="G1087" s="58" t="s">
        <v>2690</v>
      </c>
      <c r="H1087" s="58" t="s">
        <v>220</v>
      </c>
      <c r="I1087" s="69">
        <v>44630</v>
      </c>
      <c r="J1087" s="69">
        <v>44651</v>
      </c>
      <c r="K1087" s="162" t="s">
        <v>512</v>
      </c>
      <c r="L1087" s="22"/>
      <c r="M1087" s="220" t="str">
        <f t="shared" ca="1" si="36"/>
        <v>Tilgjengelig</v>
      </c>
      <c r="N1087" s="58"/>
    </row>
    <row r="1088" spans="1:14" ht="30" x14ac:dyDescent="0.25">
      <c r="A1088" s="69">
        <v>44630</v>
      </c>
      <c r="B1088" s="58" t="s">
        <v>2695</v>
      </c>
      <c r="C1088" s="58" t="s">
        <v>167</v>
      </c>
      <c r="D1088" s="58" t="s">
        <v>1484</v>
      </c>
      <c r="E1088" s="72" t="s">
        <v>1485</v>
      </c>
      <c r="F1088" s="120" t="s">
        <v>168</v>
      </c>
      <c r="G1088" s="58" t="s">
        <v>1043</v>
      </c>
      <c r="H1088" s="58" t="s">
        <v>216</v>
      </c>
      <c r="I1088" s="69">
        <v>44630</v>
      </c>
      <c r="J1088" s="69">
        <v>44652</v>
      </c>
      <c r="K1088" s="162" t="s">
        <v>41</v>
      </c>
      <c r="L1088" s="22"/>
      <c r="M1088" s="220" t="str">
        <f t="shared" ca="1" si="36"/>
        <v>Tilgjengelig</v>
      </c>
      <c r="N1088" s="58" t="s">
        <v>2696</v>
      </c>
    </row>
    <row r="1089" spans="1:14" ht="30" x14ac:dyDescent="0.25">
      <c r="A1089" s="69">
        <v>44630</v>
      </c>
      <c r="B1089" s="58" t="s">
        <v>2695</v>
      </c>
      <c r="C1089" s="58" t="s">
        <v>167</v>
      </c>
      <c r="D1089" s="58" t="s">
        <v>1486</v>
      </c>
      <c r="E1089" s="72" t="s">
        <v>1487</v>
      </c>
      <c r="F1089" s="120" t="s">
        <v>168</v>
      </c>
      <c r="G1089" s="58" t="s">
        <v>1043</v>
      </c>
      <c r="H1089" s="58" t="s">
        <v>216</v>
      </c>
      <c r="I1089" s="69">
        <v>44630</v>
      </c>
      <c r="J1089" s="69">
        <v>44652</v>
      </c>
      <c r="K1089" s="162" t="s">
        <v>41</v>
      </c>
      <c r="L1089" s="22"/>
      <c r="M1089" s="220" t="str">
        <f t="shared" ca="1" si="36"/>
        <v>Tilgjengelig</v>
      </c>
      <c r="N1089" s="58" t="s">
        <v>2696</v>
      </c>
    </row>
    <row r="1090" spans="1:14" ht="30" x14ac:dyDescent="0.25">
      <c r="A1090" s="69">
        <v>44630</v>
      </c>
      <c r="B1090" s="58"/>
      <c r="C1090" s="58" t="s">
        <v>534</v>
      </c>
      <c r="D1090" s="58" t="s">
        <v>1008</v>
      </c>
      <c r="E1090" s="72" t="s">
        <v>1009</v>
      </c>
      <c r="F1090" s="120" t="s">
        <v>535</v>
      </c>
      <c r="G1090" s="58" t="s">
        <v>950</v>
      </c>
      <c r="H1090" s="58" t="s">
        <v>72</v>
      </c>
      <c r="I1090" s="69">
        <v>44630</v>
      </c>
      <c r="J1090" s="69">
        <v>44663</v>
      </c>
      <c r="K1090" s="162" t="s">
        <v>41</v>
      </c>
      <c r="L1090" s="22"/>
      <c r="M1090" s="220" t="str">
        <f t="shared" ca="1" si="36"/>
        <v>Tilgjengelig</v>
      </c>
      <c r="N1090" s="58"/>
    </row>
    <row r="1091" spans="1:14" ht="60" x14ac:dyDescent="0.25">
      <c r="A1091" s="69">
        <v>44630</v>
      </c>
      <c r="B1091" s="58"/>
      <c r="C1091" s="58" t="s">
        <v>2691</v>
      </c>
      <c r="D1091" s="58" t="s">
        <v>2692</v>
      </c>
      <c r="E1091" s="72" t="s">
        <v>2693</v>
      </c>
      <c r="F1091" s="120" t="s">
        <v>2694</v>
      </c>
      <c r="G1091" s="58" t="s">
        <v>726</v>
      </c>
      <c r="H1091" s="58" t="s">
        <v>216</v>
      </c>
      <c r="I1091" s="69">
        <v>44650</v>
      </c>
      <c r="J1091" s="69">
        <v>44676</v>
      </c>
      <c r="K1091" s="162" t="s">
        <v>522</v>
      </c>
      <c r="L1091" s="22"/>
      <c r="M1091" s="220" t="str">
        <f t="shared" ca="1" si="36"/>
        <v>Tilgjengelig</v>
      </c>
      <c r="N1091" s="58"/>
    </row>
    <row r="1092" spans="1:14" ht="240" x14ac:dyDescent="0.25">
      <c r="A1092" s="69">
        <v>44629</v>
      </c>
      <c r="B1092" s="69" t="s">
        <v>3824</v>
      </c>
      <c r="C1092" s="58" t="s">
        <v>2617</v>
      </c>
      <c r="D1092" s="58" t="s">
        <v>2666</v>
      </c>
      <c r="E1092" s="72" t="s">
        <v>2667</v>
      </c>
      <c r="F1092" s="120" t="s">
        <v>2668</v>
      </c>
      <c r="G1092" s="58" t="s">
        <v>2669</v>
      </c>
      <c r="H1092" s="58" t="s">
        <v>2052</v>
      </c>
      <c r="I1092" s="69">
        <v>44659</v>
      </c>
      <c r="J1092" s="69">
        <v>44713</v>
      </c>
      <c r="K1092" s="162" t="s">
        <v>522</v>
      </c>
      <c r="L1092" s="22"/>
      <c r="M1092" s="216" t="s">
        <v>5356</v>
      </c>
      <c r="N1092" s="58" t="s">
        <v>3825</v>
      </c>
    </row>
    <row r="1093" spans="1:14" ht="30" x14ac:dyDescent="0.25">
      <c r="A1093" s="69">
        <v>44629</v>
      </c>
      <c r="B1093" s="58" t="s">
        <v>2818</v>
      </c>
      <c r="C1093" s="58" t="s">
        <v>2670</v>
      </c>
      <c r="D1093" s="58" t="s">
        <v>2671</v>
      </c>
      <c r="E1093" s="72" t="s">
        <v>2672</v>
      </c>
      <c r="F1093" s="120" t="s">
        <v>2673</v>
      </c>
      <c r="G1093" s="58" t="s">
        <v>62</v>
      </c>
      <c r="H1093" s="58" t="s">
        <v>72</v>
      </c>
      <c r="I1093" s="69">
        <v>44662</v>
      </c>
      <c r="J1093" s="69">
        <v>44760</v>
      </c>
      <c r="K1093" s="162" t="s">
        <v>512</v>
      </c>
      <c r="L1093" s="22"/>
      <c r="M1093" s="220" t="str">
        <f t="shared" ref="M1093:M1124" ca="1" si="37">IF(AND(J1093&gt;TODAY(),I1093&lt;=TODAY()),"Pågående mangel, med alternativer","Tilgjengelig")</f>
        <v>Tilgjengelig</v>
      </c>
      <c r="N1093" s="58" t="s">
        <v>2833</v>
      </c>
    </row>
    <row r="1094" spans="1:14" ht="60" x14ac:dyDescent="0.25">
      <c r="A1094" s="69">
        <v>44629</v>
      </c>
      <c r="B1094" s="58"/>
      <c r="C1094" s="58" t="s">
        <v>2674</v>
      </c>
      <c r="D1094" s="58" t="s">
        <v>2679</v>
      </c>
      <c r="E1094" s="72" t="s">
        <v>2680</v>
      </c>
      <c r="F1094" s="120" t="s">
        <v>2677</v>
      </c>
      <c r="G1094" s="58" t="s">
        <v>2678</v>
      </c>
      <c r="H1094" s="58" t="s">
        <v>72</v>
      </c>
      <c r="I1094" s="69">
        <v>44620</v>
      </c>
      <c r="J1094" s="69">
        <v>44663</v>
      </c>
      <c r="K1094" s="162" t="s">
        <v>522</v>
      </c>
      <c r="L1094" s="22"/>
      <c r="M1094" s="220" t="str">
        <f t="shared" ca="1" si="37"/>
        <v>Tilgjengelig</v>
      </c>
      <c r="N1094" s="58"/>
    </row>
    <row r="1095" spans="1:14" ht="45" x14ac:dyDescent="0.25">
      <c r="A1095" s="69">
        <v>44629</v>
      </c>
      <c r="B1095" s="58"/>
      <c r="C1095" s="58" t="s">
        <v>2674</v>
      </c>
      <c r="D1095" s="58" t="s">
        <v>2675</v>
      </c>
      <c r="E1095" s="72" t="s">
        <v>2676</v>
      </c>
      <c r="F1095" s="120" t="s">
        <v>2677</v>
      </c>
      <c r="G1095" s="58" t="s">
        <v>2678</v>
      </c>
      <c r="H1095" s="58" t="s">
        <v>72</v>
      </c>
      <c r="I1095" s="69">
        <v>44620</v>
      </c>
      <c r="J1095" s="69">
        <v>44663</v>
      </c>
      <c r="K1095" s="162" t="s">
        <v>39</v>
      </c>
      <c r="L1095" s="22"/>
      <c r="M1095" s="220" t="str">
        <f t="shared" ca="1" si="37"/>
        <v>Tilgjengelig</v>
      </c>
      <c r="N1095" s="58"/>
    </row>
    <row r="1096" spans="1:14" ht="60" x14ac:dyDescent="0.25">
      <c r="A1096" s="69">
        <v>44628</v>
      </c>
      <c r="B1096" s="58"/>
      <c r="C1096" s="58" t="s">
        <v>143</v>
      </c>
      <c r="D1096" s="58" t="s">
        <v>2649</v>
      </c>
      <c r="E1096" s="72" t="s">
        <v>2650</v>
      </c>
      <c r="F1096" s="120" t="s">
        <v>2651</v>
      </c>
      <c r="G1096" s="58" t="s">
        <v>560</v>
      </c>
      <c r="H1096" s="58" t="s">
        <v>216</v>
      </c>
      <c r="I1096" s="69">
        <v>44627</v>
      </c>
      <c r="J1096" s="69">
        <v>44645</v>
      </c>
      <c r="K1096" s="162" t="s">
        <v>522</v>
      </c>
      <c r="L1096" s="22"/>
      <c r="M1096" s="220" t="str">
        <f t="shared" ca="1" si="37"/>
        <v>Tilgjengelig</v>
      </c>
      <c r="N1096" s="58"/>
    </row>
    <row r="1097" spans="1:14" ht="30" x14ac:dyDescent="0.25">
      <c r="A1097" s="69">
        <v>44628</v>
      </c>
      <c r="B1097" s="58"/>
      <c r="C1097" s="58" t="s">
        <v>1866</v>
      </c>
      <c r="D1097" s="58" t="s">
        <v>1867</v>
      </c>
      <c r="E1097" s="72" t="s">
        <v>1868</v>
      </c>
      <c r="F1097" s="120" t="s">
        <v>1869</v>
      </c>
      <c r="G1097" s="58" t="s">
        <v>560</v>
      </c>
      <c r="H1097" s="58" t="s">
        <v>216</v>
      </c>
      <c r="I1097" s="69">
        <v>44628</v>
      </c>
      <c r="J1097" s="69">
        <v>44652</v>
      </c>
      <c r="K1097" s="162" t="s">
        <v>45</v>
      </c>
      <c r="L1097" s="22"/>
      <c r="M1097" s="220" t="str">
        <f t="shared" ca="1" si="37"/>
        <v>Tilgjengelig</v>
      </c>
      <c r="N1097" s="58"/>
    </row>
    <row r="1098" spans="1:14" ht="60" x14ac:dyDescent="0.25">
      <c r="A1098" s="69">
        <v>44628</v>
      </c>
      <c r="B1098" s="58"/>
      <c r="C1098" s="58" t="s">
        <v>1610</v>
      </c>
      <c r="D1098" s="58" t="s">
        <v>2658</v>
      </c>
      <c r="E1098" s="72" t="s">
        <v>2659</v>
      </c>
      <c r="F1098" s="120" t="s">
        <v>1613</v>
      </c>
      <c r="G1098" s="58" t="s">
        <v>550</v>
      </c>
      <c r="H1098" s="58" t="s">
        <v>216</v>
      </c>
      <c r="I1098" s="69">
        <v>44613</v>
      </c>
      <c r="J1098" s="69">
        <v>44638</v>
      </c>
      <c r="K1098" s="162" t="s">
        <v>2629</v>
      </c>
      <c r="L1098" s="22"/>
      <c r="M1098" s="221" t="str">
        <f t="shared" ca="1" si="37"/>
        <v>Tilgjengelig</v>
      </c>
      <c r="N1098" s="22"/>
    </row>
    <row r="1099" spans="1:14" ht="30" x14ac:dyDescent="0.25">
      <c r="A1099" s="69">
        <v>44628</v>
      </c>
      <c r="B1099" s="58"/>
      <c r="C1099" s="58" t="s">
        <v>2654</v>
      </c>
      <c r="D1099" s="58" t="s">
        <v>2655</v>
      </c>
      <c r="E1099" s="72" t="s">
        <v>2656</v>
      </c>
      <c r="F1099" s="120" t="s">
        <v>2657</v>
      </c>
      <c r="G1099" s="58" t="s">
        <v>560</v>
      </c>
      <c r="H1099" s="58" t="s">
        <v>220</v>
      </c>
      <c r="I1099" s="69">
        <v>44620</v>
      </c>
      <c r="J1099" s="69">
        <v>44659</v>
      </c>
      <c r="K1099" s="162" t="s">
        <v>512</v>
      </c>
      <c r="L1099" s="22"/>
      <c r="M1099" s="221" t="str">
        <f t="shared" ca="1" si="37"/>
        <v>Tilgjengelig</v>
      </c>
      <c r="N1099" s="59"/>
    </row>
    <row r="1100" spans="1:14" ht="30" x14ac:dyDescent="0.25">
      <c r="A1100" s="69">
        <v>44628</v>
      </c>
      <c r="B1100" s="58"/>
      <c r="C1100" s="58" t="s">
        <v>143</v>
      </c>
      <c r="D1100" s="58" t="s">
        <v>2652</v>
      </c>
      <c r="E1100" s="72" t="s">
        <v>2653</v>
      </c>
      <c r="F1100" s="120" t="s">
        <v>217</v>
      </c>
      <c r="G1100" s="58" t="s">
        <v>560</v>
      </c>
      <c r="H1100" s="58" t="s">
        <v>216</v>
      </c>
      <c r="I1100" s="69">
        <v>44634</v>
      </c>
      <c r="J1100" s="69">
        <v>44659</v>
      </c>
      <c r="K1100" s="162" t="s">
        <v>512</v>
      </c>
      <c r="L1100" s="22"/>
      <c r="M1100" s="220" t="str">
        <f t="shared" ca="1" si="37"/>
        <v>Tilgjengelig</v>
      </c>
      <c r="N1100" s="63"/>
    </row>
    <row r="1101" spans="1:14" ht="60" x14ac:dyDescent="0.25">
      <c r="A1101" s="69">
        <v>44627</v>
      </c>
      <c r="B1101" s="58" t="s">
        <v>2647</v>
      </c>
      <c r="C1101" s="58" t="s">
        <v>2643</v>
      </c>
      <c r="D1101" s="58" t="s">
        <v>2644</v>
      </c>
      <c r="E1101" s="72" t="s">
        <v>2645</v>
      </c>
      <c r="F1101" s="120" t="s">
        <v>2646</v>
      </c>
      <c r="G1101" s="58" t="s">
        <v>386</v>
      </c>
      <c r="H1101" s="58" t="s">
        <v>221</v>
      </c>
      <c r="I1101" s="69">
        <v>44602</v>
      </c>
      <c r="J1101" s="69">
        <v>44640</v>
      </c>
      <c r="K1101" s="162" t="s">
        <v>522</v>
      </c>
      <c r="L1101" s="22"/>
      <c r="M1101" s="221" t="str">
        <f t="shared" ca="1" si="37"/>
        <v>Tilgjengelig</v>
      </c>
      <c r="N1101" s="22" t="s">
        <v>2648</v>
      </c>
    </row>
    <row r="1102" spans="1:14" ht="30" x14ac:dyDescent="0.25">
      <c r="A1102" s="69">
        <v>44627</v>
      </c>
      <c r="B1102" s="58"/>
      <c r="C1102" s="58" t="s">
        <v>2035</v>
      </c>
      <c r="D1102" s="58" t="s">
        <v>2634</v>
      </c>
      <c r="E1102" s="72" t="s">
        <v>2635</v>
      </c>
      <c r="F1102" s="120" t="s">
        <v>2038</v>
      </c>
      <c r="G1102" s="58" t="s">
        <v>2039</v>
      </c>
      <c r="H1102" s="58" t="s">
        <v>216</v>
      </c>
      <c r="I1102" s="69">
        <v>44621</v>
      </c>
      <c r="J1102" s="69">
        <v>44651</v>
      </c>
      <c r="K1102" s="162" t="s">
        <v>512</v>
      </c>
      <c r="L1102" s="22"/>
      <c r="M1102" s="220" t="str">
        <f t="shared" ca="1" si="37"/>
        <v>Tilgjengelig</v>
      </c>
      <c r="N1102" s="63"/>
    </row>
    <row r="1103" spans="1:14" ht="30" x14ac:dyDescent="0.25">
      <c r="A1103" s="69">
        <v>44627</v>
      </c>
      <c r="B1103" s="58"/>
      <c r="C1103" s="58" t="s">
        <v>2636</v>
      </c>
      <c r="D1103" s="58" t="s">
        <v>2637</v>
      </c>
      <c r="E1103" s="72" t="s">
        <v>2638</v>
      </c>
      <c r="F1103" s="120" t="s">
        <v>2639</v>
      </c>
      <c r="G1103" s="58" t="s">
        <v>892</v>
      </c>
      <c r="H1103" s="58" t="s">
        <v>220</v>
      </c>
      <c r="I1103" s="69">
        <v>44627</v>
      </c>
      <c r="J1103" s="69">
        <v>44683</v>
      </c>
      <c r="K1103" s="162" t="s">
        <v>44</v>
      </c>
      <c r="L1103" s="22"/>
      <c r="M1103" s="220" t="str">
        <f t="shared" ca="1" si="37"/>
        <v>Tilgjengelig</v>
      </c>
      <c r="N1103" s="58"/>
    </row>
    <row r="1104" spans="1:14" ht="75" x14ac:dyDescent="0.25">
      <c r="A1104" s="69">
        <v>44627</v>
      </c>
      <c r="B1104" s="58" t="s">
        <v>3436</v>
      </c>
      <c r="C1104" s="58" t="s">
        <v>1500</v>
      </c>
      <c r="D1104" s="58" t="s">
        <v>2640</v>
      </c>
      <c r="E1104" s="72" t="s">
        <v>2641</v>
      </c>
      <c r="F1104" s="120" t="s">
        <v>1503</v>
      </c>
      <c r="G1104" s="58" t="s">
        <v>2642</v>
      </c>
      <c r="H1104" s="58" t="s">
        <v>220</v>
      </c>
      <c r="I1104" s="69">
        <v>44620</v>
      </c>
      <c r="J1104" s="69">
        <v>44771</v>
      </c>
      <c r="K1104" s="162" t="s">
        <v>3516</v>
      </c>
      <c r="L1104" s="22"/>
      <c r="M1104" s="220" t="str">
        <f t="shared" ca="1" si="37"/>
        <v>Tilgjengelig</v>
      </c>
      <c r="N1104" s="58" t="s">
        <v>3451</v>
      </c>
    </row>
    <row r="1105" spans="1:14" ht="30" x14ac:dyDescent="0.25">
      <c r="A1105" s="69">
        <v>44624</v>
      </c>
      <c r="B1105" s="58" t="s">
        <v>3029</v>
      </c>
      <c r="C1105" s="58" t="s">
        <v>2617</v>
      </c>
      <c r="D1105" s="58" t="s">
        <v>2618</v>
      </c>
      <c r="E1105" s="72" t="s">
        <v>2619</v>
      </c>
      <c r="F1105" s="120" t="s">
        <v>2620</v>
      </c>
      <c r="G1105" s="58" t="s">
        <v>624</v>
      </c>
      <c r="H1105" s="58" t="s">
        <v>72</v>
      </c>
      <c r="I1105" s="69">
        <v>44657</v>
      </c>
      <c r="J1105" s="69">
        <v>44669</v>
      </c>
      <c r="K1105" s="162" t="s">
        <v>39</v>
      </c>
      <c r="L1105" s="22"/>
      <c r="M1105" s="220" t="str">
        <f t="shared" ca="1" si="37"/>
        <v>Tilgjengelig</v>
      </c>
      <c r="N1105" s="58" t="s">
        <v>1674</v>
      </c>
    </row>
    <row r="1106" spans="1:14" ht="30" x14ac:dyDescent="0.25">
      <c r="A1106" s="69">
        <v>44624</v>
      </c>
      <c r="B1106" s="58" t="s">
        <v>3029</v>
      </c>
      <c r="C1106" s="58" t="s">
        <v>2613</v>
      </c>
      <c r="D1106" s="58" t="s">
        <v>2614</v>
      </c>
      <c r="E1106" s="72" t="s">
        <v>2615</v>
      </c>
      <c r="F1106" s="120" t="s">
        <v>2616</v>
      </c>
      <c r="G1106" s="58" t="s">
        <v>624</v>
      </c>
      <c r="H1106" s="58" t="s">
        <v>216</v>
      </c>
      <c r="I1106" s="69">
        <v>44636</v>
      </c>
      <c r="J1106" s="69">
        <v>44770</v>
      </c>
      <c r="K1106" s="162" t="s">
        <v>44</v>
      </c>
      <c r="L1106" s="22"/>
      <c r="M1106" s="220" t="str">
        <f t="shared" ca="1" si="37"/>
        <v>Tilgjengelig</v>
      </c>
      <c r="N1106" s="58" t="s">
        <v>3030</v>
      </c>
    </row>
    <row r="1107" spans="1:14" ht="30" x14ac:dyDescent="0.25">
      <c r="A1107" s="69">
        <v>44624</v>
      </c>
      <c r="B1107" s="58"/>
      <c r="C1107" s="58" t="s">
        <v>1266</v>
      </c>
      <c r="D1107" s="58" t="s">
        <v>2621</v>
      </c>
      <c r="E1107" s="72" t="s">
        <v>2622</v>
      </c>
      <c r="F1107" s="120" t="s">
        <v>1269</v>
      </c>
      <c r="G1107" s="58" t="s">
        <v>624</v>
      </c>
      <c r="H1107" s="58" t="s">
        <v>72</v>
      </c>
      <c r="I1107" s="69">
        <v>44615</v>
      </c>
      <c r="J1107" s="69">
        <v>44651</v>
      </c>
      <c r="K1107" s="162" t="s">
        <v>39</v>
      </c>
      <c r="L1107" s="22"/>
      <c r="M1107" s="220" t="str">
        <f t="shared" ca="1" si="37"/>
        <v>Tilgjengelig</v>
      </c>
      <c r="N1107" s="58"/>
    </row>
    <row r="1108" spans="1:14" ht="30" x14ac:dyDescent="0.25">
      <c r="A1108" s="69">
        <v>44624</v>
      </c>
      <c r="B1108" s="58" t="s">
        <v>3029</v>
      </c>
      <c r="C1108" s="58" t="s">
        <v>1771</v>
      </c>
      <c r="D1108" s="58" t="s">
        <v>2611</v>
      </c>
      <c r="E1108" s="72" t="s">
        <v>2612</v>
      </c>
      <c r="F1108" s="120" t="s">
        <v>1774</v>
      </c>
      <c r="G1108" s="58" t="s">
        <v>836</v>
      </c>
      <c r="H1108" s="58" t="s">
        <v>223</v>
      </c>
      <c r="I1108" s="69">
        <v>44624</v>
      </c>
      <c r="J1108" s="69">
        <v>44697</v>
      </c>
      <c r="K1108" s="162" t="s">
        <v>512</v>
      </c>
      <c r="L1108" s="22"/>
      <c r="M1108" s="220" t="str">
        <f t="shared" ca="1" si="37"/>
        <v>Tilgjengelig</v>
      </c>
      <c r="N1108" s="58" t="s">
        <v>2832</v>
      </c>
    </row>
    <row r="1109" spans="1:14" ht="30" x14ac:dyDescent="0.25">
      <c r="A1109" s="69">
        <v>44624</v>
      </c>
      <c r="B1109" s="58"/>
      <c r="C1109" s="58" t="s">
        <v>2605</v>
      </c>
      <c r="D1109" s="58" t="s">
        <v>2606</v>
      </c>
      <c r="E1109" s="72" t="s">
        <v>2607</v>
      </c>
      <c r="F1109" s="120" t="s">
        <v>2608</v>
      </c>
      <c r="G1109" s="58" t="s">
        <v>386</v>
      </c>
      <c r="H1109" s="58" t="s">
        <v>221</v>
      </c>
      <c r="I1109" s="69">
        <v>44559</v>
      </c>
      <c r="J1109" s="69">
        <v>44640</v>
      </c>
      <c r="K1109" s="162" t="s">
        <v>512</v>
      </c>
      <c r="L1109" s="22"/>
      <c r="M1109" s="220" t="str">
        <f t="shared" ca="1" si="37"/>
        <v>Tilgjengelig</v>
      </c>
      <c r="N1109" s="58"/>
    </row>
    <row r="1110" spans="1:14" ht="75" x14ac:dyDescent="0.25">
      <c r="A1110" s="69">
        <v>44623</v>
      </c>
      <c r="B1110" s="58" t="s">
        <v>2757</v>
      </c>
      <c r="C1110" s="58" t="s">
        <v>577</v>
      </c>
      <c r="D1110" s="58" t="s">
        <v>2595</v>
      </c>
      <c r="E1110" s="72" t="s">
        <v>2596</v>
      </c>
      <c r="F1110" s="120" t="s">
        <v>580</v>
      </c>
      <c r="G1110" s="58" t="s">
        <v>391</v>
      </c>
      <c r="H1110" s="58" t="s">
        <v>3848</v>
      </c>
      <c r="I1110" s="69">
        <v>44620</v>
      </c>
      <c r="J1110" s="69">
        <v>44732</v>
      </c>
      <c r="K1110" s="162" t="s">
        <v>39</v>
      </c>
      <c r="L1110" s="22"/>
      <c r="M1110" s="220" t="str">
        <f t="shared" ca="1" si="37"/>
        <v>Tilgjengelig</v>
      </c>
      <c r="N1110" s="58" t="s">
        <v>2758</v>
      </c>
    </row>
    <row r="1111" spans="1:14" ht="30" x14ac:dyDescent="0.25">
      <c r="A1111" s="69">
        <v>44623</v>
      </c>
      <c r="B1111" s="69">
        <v>44671</v>
      </c>
      <c r="C1111" s="58" t="s">
        <v>2601</v>
      </c>
      <c r="D1111" s="58" t="s">
        <v>2602</v>
      </c>
      <c r="E1111" s="72" t="s">
        <v>2603</v>
      </c>
      <c r="F1111" s="120" t="s">
        <v>1733</v>
      </c>
      <c r="G1111" s="58" t="s">
        <v>282</v>
      </c>
      <c r="H1111" s="58" t="s">
        <v>72</v>
      </c>
      <c r="I1111" s="69">
        <v>44658</v>
      </c>
      <c r="J1111" s="69">
        <v>44671</v>
      </c>
      <c r="K1111" s="162" t="s">
        <v>512</v>
      </c>
      <c r="L1111" s="22"/>
      <c r="M1111" s="220" t="str">
        <f t="shared" ca="1" si="37"/>
        <v>Tilgjengelig</v>
      </c>
      <c r="N1111" s="58" t="s">
        <v>3267</v>
      </c>
    </row>
    <row r="1112" spans="1:14" ht="30" x14ac:dyDescent="0.25">
      <c r="A1112" s="69">
        <v>44623</v>
      </c>
      <c r="B1112" s="58" t="s">
        <v>5811</v>
      </c>
      <c r="C1112" s="58" t="s">
        <v>2582</v>
      </c>
      <c r="D1112" s="58" t="s">
        <v>2583</v>
      </c>
      <c r="E1112" s="72" t="s">
        <v>2584</v>
      </c>
      <c r="F1112" s="120" t="s">
        <v>2585</v>
      </c>
      <c r="G1112" s="58" t="s">
        <v>2586</v>
      </c>
      <c r="H1112" s="58" t="s">
        <v>216</v>
      </c>
      <c r="I1112" s="69">
        <v>44623</v>
      </c>
      <c r="J1112" s="69">
        <v>45107</v>
      </c>
      <c r="K1112" s="162" t="s">
        <v>44</v>
      </c>
      <c r="L1112" s="21" t="s">
        <v>2663</v>
      </c>
      <c r="M1112" s="220" t="str">
        <f t="shared" ca="1" si="37"/>
        <v>Pågående mangel, med alternativer</v>
      </c>
      <c r="N1112" s="58" t="s">
        <v>4690</v>
      </c>
    </row>
    <row r="1113" spans="1:14" ht="90" x14ac:dyDescent="0.25">
      <c r="A1113" s="69">
        <v>44622</v>
      </c>
      <c r="B1113" s="58" t="s">
        <v>3072</v>
      </c>
      <c r="C1113" s="58" t="s">
        <v>2552</v>
      </c>
      <c r="D1113" s="58" t="s">
        <v>2553</v>
      </c>
      <c r="E1113" s="72" t="s">
        <v>2554</v>
      </c>
      <c r="F1113" s="120" t="s">
        <v>2555</v>
      </c>
      <c r="G1113" s="58" t="s">
        <v>444</v>
      </c>
      <c r="H1113" s="58" t="s">
        <v>72</v>
      </c>
      <c r="I1113" s="69">
        <v>44621</v>
      </c>
      <c r="J1113" s="69">
        <v>44664</v>
      </c>
      <c r="K1113" s="162" t="s">
        <v>512</v>
      </c>
      <c r="L1113" s="22"/>
      <c r="M1113" s="220" t="str">
        <f t="shared" ca="1" si="37"/>
        <v>Tilgjengelig</v>
      </c>
      <c r="N1113" s="58" t="s">
        <v>3033</v>
      </c>
    </row>
    <row r="1114" spans="1:14" ht="45" x14ac:dyDescent="0.25">
      <c r="A1114" s="69">
        <v>44622</v>
      </c>
      <c r="B1114" s="58"/>
      <c r="C1114" s="58" t="s">
        <v>2572</v>
      </c>
      <c r="D1114" s="58" t="s">
        <v>2573</v>
      </c>
      <c r="E1114" s="72" t="s">
        <v>2574</v>
      </c>
      <c r="F1114" s="120" t="s">
        <v>2575</v>
      </c>
      <c r="G1114" s="58" t="s">
        <v>1598</v>
      </c>
      <c r="H1114" s="58" t="s">
        <v>220</v>
      </c>
      <c r="I1114" s="69">
        <v>44631</v>
      </c>
      <c r="J1114" s="69">
        <v>44676</v>
      </c>
      <c r="K1114" s="162" t="s">
        <v>2628</v>
      </c>
      <c r="L1114" s="22"/>
      <c r="M1114" s="220" t="str">
        <f t="shared" ca="1" si="37"/>
        <v>Tilgjengelig</v>
      </c>
      <c r="N1114" s="58"/>
    </row>
    <row r="1115" spans="1:14" ht="45" x14ac:dyDescent="0.25">
      <c r="A1115" s="69">
        <v>44622</v>
      </c>
      <c r="B1115" s="58"/>
      <c r="C1115" s="58" t="s">
        <v>2530</v>
      </c>
      <c r="D1115" s="58" t="s">
        <v>2576</v>
      </c>
      <c r="E1115" s="72" t="s">
        <v>2577</v>
      </c>
      <c r="F1115" s="120" t="s">
        <v>2533</v>
      </c>
      <c r="G1115" s="58" t="s">
        <v>444</v>
      </c>
      <c r="H1115" s="58" t="s">
        <v>72</v>
      </c>
      <c r="I1115" s="69">
        <v>44595</v>
      </c>
      <c r="J1115" s="69">
        <v>44635</v>
      </c>
      <c r="K1115" s="162" t="s">
        <v>512</v>
      </c>
      <c r="L1115" s="22"/>
      <c r="M1115" s="220" t="str">
        <f t="shared" ca="1" si="37"/>
        <v>Tilgjengelig</v>
      </c>
      <c r="N1115" s="22"/>
    </row>
    <row r="1116" spans="1:14" ht="60" x14ac:dyDescent="0.25">
      <c r="A1116" s="69">
        <v>44622</v>
      </c>
      <c r="B1116" s="58"/>
      <c r="C1116" s="58" t="s">
        <v>943</v>
      </c>
      <c r="D1116" s="58" t="s">
        <v>1172</v>
      </c>
      <c r="E1116" s="72" t="s">
        <v>1173</v>
      </c>
      <c r="F1116" s="120" t="s">
        <v>1170</v>
      </c>
      <c r="G1116" s="58" t="s">
        <v>1171</v>
      </c>
      <c r="H1116" s="58" t="s">
        <v>72</v>
      </c>
      <c r="I1116" s="69">
        <v>44622</v>
      </c>
      <c r="J1116" s="69">
        <v>44691</v>
      </c>
      <c r="K1116" s="162" t="s">
        <v>1546</v>
      </c>
      <c r="L1116" s="22"/>
      <c r="M1116" s="220" t="str">
        <f t="shared" ca="1" si="37"/>
        <v>Tilgjengelig</v>
      </c>
      <c r="N1116" s="63"/>
    </row>
    <row r="1117" spans="1:14" ht="60" x14ac:dyDescent="0.25">
      <c r="A1117" s="69">
        <v>44622</v>
      </c>
      <c r="B1117" s="58"/>
      <c r="C1117" s="58" t="s">
        <v>943</v>
      </c>
      <c r="D1117" s="58" t="s">
        <v>2547</v>
      </c>
      <c r="E1117" s="72" t="s">
        <v>2548</v>
      </c>
      <c r="F1117" s="120" t="s">
        <v>1170</v>
      </c>
      <c r="G1117" s="58" t="s">
        <v>1171</v>
      </c>
      <c r="H1117" s="58" t="s">
        <v>72</v>
      </c>
      <c r="I1117" s="69">
        <v>44622</v>
      </c>
      <c r="J1117" s="69">
        <v>44691</v>
      </c>
      <c r="K1117" s="162" t="s">
        <v>1546</v>
      </c>
      <c r="L1117" s="22"/>
      <c r="M1117" s="220" t="str">
        <f t="shared" ca="1" si="37"/>
        <v>Tilgjengelig</v>
      </c>
      <c r="N1117" s="22"/>
    </row>
    <row r="1118" spans="1:14" ht="255" x14ac:dyDescent="0.25">
      <c r="A1118" s="69">
        <v>44622</v>
      </c>
      <c r="B1118" s="58" t="s">
        <v>3156</v>
      </c>
      <c r="C1118" s="58" t="s">
        <v>2566</v>
      </c>
      <c r="D1118" s="58" t="s">
        <v>2567</v>
      </c>
      <c r="E1118" s="72" t="s">
        <v>2568</v>
      </c>
      <c r="F1118" s="120" t="s">
        <v>2569</v>
      </c>
      <c r="G1118" s="58" t="s">
        <v>2560</v>
      </c>
      <c r="H1118" s="58" t="s">
        <v>72</v>
      </c>
      <c r="I1118" s="69">
        <v>44628</v>
      </c>
      <c r="J1118" s="69">
        <v>44692</v>
      </c>
      <c r="K1118" s="162" t="s">
        <v>512</v>
      </c>
      <c r="L1118" s="22"/>
      <c r="M1118" s="220" t="str">
        <f t="shared" ca="1" si="37"/>
        <v>Tilgjengelig</v>
      </c>
      <c r="N1118" s="63" t="s">
        <v>3144</v>
      </c>
    </row>
    <row r="1119" spans="1:14" ht="30" x14ac:dyDescent="0.25">
      <c r="A1119" s="69">
        <v>44622</v>
      </c>
      <c r="B1119" s="58"/>
      <c r="C1119" s="58" t="s">
        <v>841</v>
      </c>
      <c r="D1119" s="58" t="s">
        <v>842</v>
      </c>
      <c r="E1119" s="72" t="s">
        <v>843</v>
      </c>
      <c r="F1119" s="120" t="s">
        <v>844</v>
      </c>
      <c r="G1119" s="58" t="s">
        <v>650</v>
      </c>
      <c r="H1119" s="58" t="s">
        <v>223</v>
      </c>
      <c r="I1119" s="69">
        <v>44622</v>
      </c>
      <c r="J1119" s="69">
        <v>44693</v>
      </c>
      <c r="K1119" s="162" t="s">
        <v>45</v>
      </c>
      <c r="L1119" s="22"/>
      <c r="M1119" s="220" t="str">
        <f t="shared" ca="1" si="37"/>
        <v>Tilgjengelig</v>
      </c>
      <c r="N1119" s="58"/>
    </row>
    <row r="1120" spans="1:14" ht="30" x14ac:dyDescent="0.25">
      <c r="A1120" s="69">
        <v>44622</v>
      </c>
      <c r="B1120" s="58" t="s">
        <v>3257</v>
      </c>
      <c r="C1120" s="58" t="s">
        <v>841</v>
      </c>
      <c r="D1120" s="58" t="s">
        <v>972</v>
      </c>
      <c r="E1120" s="72" t="s">
        <v>973</v>
      </c>
      <c r="F1120" s="120" t="s">
        <v>844</v>
      </c>
      <c r="G1120" s="58" t="s">
        <v>650</v>
      </c>
      <c r="H1120" s="58" t="s">
        <v>231</v>
      </c>
      <c r="I1120" s="69">
        <v>44633</v>
      </c>
      <c r="J1120" s="69">
        <v>44693</v>
      </c>
      <c r="K1120" s="162" t="s">
        <v>45</v>
      </c>
      <c r="L1120" s="22"/>
      <c r="M1120" s="220" t="str">
        <f t="shared" ca="1" si="37"/>
        <v>Tilgjengelig</v>
      </c>
      <c r="N1120" s="58" t="s">
        <v>3080</v>
      </c>
    </row>
    <row r="1121" spans="1:14" ht="30" x14ac:dyDescent="0.25">
      <c r="A1121" s="69">
        <v>44622</v>
      </c>
      <c r="B1121" s="58"/>
      <c r="C1121" s="58" t="s">
        <v>1808</v>
      </c>
      <c r="D1121" s="58" t="s">
        <v>2578</v>
      </c>
      <c r="E1121" s="72" t="s">
        <v>2579</v>
      </c>
      <c r="F1121" s="120" t="s">
        <v>1811</v>
      </c>
      <c r="G1121" s="58" t="s">
        <v>1043</v>
      </c>
      <c r="H1121" s="58" t="s">
        <v>220</v>
      </c>
      <c r="I1121" s="69">
        <v>44625</v>
      </c>
      <c r="J1121" s="69">
        <v>44686</v>
      </c>
      <c r="K1121" s="162" t="s">
        <v>45</v>
      </c>
      <c r="L1121" s="22"/>
      <c r="M1121" s="220" t="str">
        <f t="shared" ca="1" si="37"/>
        <v>Tilgjengelig</v>
      </c>
      <c r="N1121" s="58"/>
    </row>
    <row r="1122" spans="1:14" ht="60" x14ac:dyDescent="0.25">
      <c r="A1122" s="69">
        <v>44622</v>
      </c>
      <c r="B1122" s="58" t="s">
        <v>2964</v>
      </c>
      <c r="C1122" s="58" t="s">
        <v>2561</v>
      </c>
      <c r="D1122" s="58" t="s">
        <v>2562</v>
      </c>
      <c r="E1122" s="72" t="s">
        <v>2563</v>
      </c>
      <c r="F1122" s="120" t="s">
        <v>2564</v>
      </c>
      <c r="G1122" s="58" t="s">
        <v>2565</v>
      </c>
      <c r="H1122" s="58" t="s">
        <v>528</v>
      </c>
      <c r="I1122" s="69">
        <v>44655</v>
      </c>
      <c r="J1122" s="69">
        <v>44710</v>
      </c>
      <c r="K1122" s="162" t="s">
        <v>2629</v>
      </c>
      <c r="L1122" s="22"/>
      <c r="M1122" s="220" t="str">
        <f t="shared" ca="1" si="37"/>
        <v>Tilgjengelig</v>
      </c>
      <c r="N1122" s="58" t="s">
        <v>2965</v>
      </c>
    </row>
    <row r="1123" spans="1:14" ht="60" x14ac:dyDescent="0.25">
      <c r="A1123" s="69">
        <v>44622</v>
      </c>
      <c r="B1123" s="58"/>
      <c r="C1123" s="58" t="s">
        <v>2556</v>
      </c>
      <c r="D1123" s="58" t="s">
        <v>2557</v>
      </c>
      <c r="E1123" s="72" t="s">
        <v>2558</v>
      </c>
      <c r="F1123" s="120" t="s">
        <v>2559</v>
      </c>
      <c r="G1123" s="58" t="s">
        <v>2560</v>
      </c>
      <c r="H1123" s="58" t="s">
        <v>72</v>
      </c>
      <c r="I1123" s="69">
        <v>44621</v>
      </c>
      <c r="J1123" s="69">
        <v>44649</v>
      </c>
      <c r="K1123" s="162" t="s">
        <v>512</v>
      </c>
      <c r="L1123" s="22"/>
      <c r="M1123" s="220" t="str">
        <f t="shared" ca="1" si="37"/>
        <v>Tilgjengelig</v>
      </c>
      <c r="N1123" s="58"/>
    </row>
    <row r="1124" spans="1:14" ht="30" x14ac:dyDescent="0.25">
      <c r="A1124" s="69">
        <v>44621</v>
      </c>
      <c r="B1124" s="58"/>
      <c r="C1124" s="58" t="s">
        <v>577</v>
      </c>
      <c r="D1124" s="58" t="s">
        <v>2528</v>
      </c>
      <c r="E1124" s="72" t="s">
        <v>2529</v>
      </c>
      <c r="F1124" s="120" t="s">
        <v>580</v>
      </c>
      <c r="G1124" s="58" t="s">
        <v>391</v>
      </c>
      <c r="H1124" s="58" t="s">
        <v>2544</v>
      </c>
      <c r="I1124" s="69">
        <v>44620</v>
      </c>
      <c r="J1124" s="69">
        <v>44662</v>
      </c>
      <c r="K1124" s="162" t="s">
        <v>512</v>
      </c>
      <c r="L1124" s="22"/>
      <c r="M1124" s="220" t="str">
        <f t="shared" ca="1" si="37"/>
        <v>Tilgjengelig</v>
      </c>
      <c r="N1124" s="58"/>
    </row>
    <row r="1125" spans="1:14" ht="45" x14ac:dyDescent="0.25">
      <c r="A1125" s="69">
        <v>44621</v>
      </c>
      <c r="B1125" s="58" t="s">
        <v>3293</v>
      </c>
      <c r="C1125" s="58" t="s">
        <v>2530</v>
      </c>
      <c r="D1125" s="58" t="s">
        <v>2531</v>
      </c>
      <c r="E1125" s="72" t="s">
        <v>2532</v>
      </c>
      <c r="F1125" s="120" t="s">
        <v>2533</v>
      </c>
      <c r="G1125" s="58" t="s">
        <v>444</v>
      </c>
      <c r="H1125" s="58" t="s">
        <v>72</v>
      </c>
      <c r="I1125" s="69">
        <v>44607</v>
      </c>
      <c r="J1125" s="69">
        <v>44689</v>
      </c>
      <c r="K1125" s="162" t="s">
        <v>512</v>
      </c>
      <c r="L1125" s="22"/>
      <c r="M1125" s="220" t="str">
        <f t="shared" ref="M1125:M1156" ca="1" si="38">IF(AND(J1125&gt;TODAY(),I1125&lt;=TODAY()),"Pågående mangel, med alternativer","Tilgjengelig")</f>
        <v>Tilgjengelig</v>
      </c>
      <c r="N1125" s="58" t="s">
        <v>2957</v>
      </c>
    </row>
    <row r="1126" spans="1:14" ht="45" x14ac:dyDescent="0.25">
      <c r="A1126" s="69">
        <v>44621</v>
      </c>
      <c r="B1126" s="58"/>
      <c r="C1126" s="58" t="s">
        <v>2530</v>
      </c>
      <c r="D1126" s="58" t="s">
        <v>2541</v>
      </c>
      <c r="E1126" s="72" t="s">
        <v>2542</v>
      </c>
      <c r="F1126" s="120" t="s">
        <v>2533</v>
      </c>
      <c r="G1126" s="58" t="s">
        <v>2543</v>
      </c>
      <c r="H1126" s="58" t="s">
        <v>72</v>
      </c>
      <c r="I1126" s="69">
        <v>44600</v>
      </c>
      <c r="J1126" s="69">
        <v>44642</v>
      </c>
      <c r="K1126" s="162" t="s">
        <v>512</v>
      </c>
      <c r="L1126" s="22"/>
      <c r="M1126" s="220" t="str">
        <f t="shared" ca="1" si="38"/>
        <v>Tilgjengelig</v>
      </c>
      <c r="N1126" s="58"/>
    </row>
    <row r="1127" spans="1:14" ht="30" x14ac:dyDescent="0.25">
      <c r="A1127" s="69">
        <v>44621</v>
      </c>
      <c r="B1127" s="58" t="s">
        <v>2581</v>
      </c>
      <c r="C1127" s="58" t="s">
        <v>2534</v>
      </c>
      <c r="D1127" s="58" t="s">
        <v>2535</v>
      </c>
      <c r="E1127" s="72" t="s">
        <v>2536</v>
      </c>
      <c r="F1127" s="120" t="s">
        <v>2537</v>
      </c>
      <c r="G1127" s="58" t="s">
        <v>2538</v>
      </c>
      <c r="H1127" s="58" t="s">
        <v>216</v>
      </c>
      <c r="I1127" s="69">
        <v>44622</v>
      </c>
      <c r="J1127" s="69">
        <v>44671</v>
      </c>
      <c r="K1127" s="162" t="s">
        <v>45</v>
      </c>
      <c r="L1127" s="22"/>
      <c r="M1127" s="220" t="str">
        <f t="shared" ca="1" si="38"/>
        <v>Tilgjengelig</v>
      </c>
      <c r="N1127" s="58" t="s">
        <v>1552</v>
      </c>
    </row>
    <row r="1128" spans="1:14" ht="30" x14ac:dyDescent="0.25">
      <c r="A1128" s="69">
        <v>44621</v>
      </c>
      <c r="B1128" s="58" t="s">
        <v>2581</v>
      </c>
      <c r="C1128" s="58" t="s">
        <v>2534</v>
      </c>
      <c r="D1128" s="58" t="s">
        <v>2539</v>
      </c>
      <c r="E1128" s="72" t="s">
        <v>2540</v>
      </c>
      <c r="F1128" s="120" t="s">
        <v>2537</v>
      </c>
      <c r="G1128" s="58" t="s">
        <v>2538</v>
      </c>
      <c r="H1128" s="58" t="s">
        <v>216</v>
      </c>
      <c r="I1128" s="69">
        <v>44622</v>
      </c>
      <c r="J1128" s="69">
        <v>44671</v>
      </c>
      <c r="K1128" s="162" t="s">
        <v>45</v>
      </c>
      <c r="L1128" s="22"/>
      <c r="M1128" s="220" t="str">
        <f t="shared" ca="1" si="38"/>
        <v>Tilgjengelig</v>
      </c>
      <c r="N1128" s="58" t="s">
        <v>1552</v>
      </c>
    </row>
    <row r="1129" spans="1:14" ht="30" x14ac:dyDescent="0.25">
      <c r="A1129" s="69">
        <v>44620</v>
      </c>
      <c r="B1129" s="58" t="s">
        <v>2887</v>
      </c>
      <c r="C1129" s="58" t="s">
        <v>134</v>
      </c>
      <c r="D1129" s="58" t="s">
        <v>1255</v>
      </c>
      <c r="E1129" s="72" t="s">
        <v>1256</v>
      </c>
      <c r="F1129" s="120" t="s">
        <v>1257</v>
      </c>
      <c r="G1129" s="58" t="s">
        <v>372</v>
      </c>
      <c r="H1129" s="58" t="s">
        <v>216</v>
      </c>
      <c r="I1129" s="69">
        <v>44536</v>
      </c>
      <c r="J1129" s="69">
        <v>44680</v>
      </c>
      <c r="K1129" s="162" t="s">
        <v>44</v>
      </c>
      <c r="L1129" s="140" t="s">
        <v>2860</v>
      </c>
      <c r="M1129" s="220" t="str">
        <f t="shared" ca="1" si="38"/>
        <v>Tilgjengelig</v>
      </c>
      <c r="N1129" s="58" t="s">
        <v>2839</v>
      </c>
    </row>
    <row r="1130" spans="1:14" ht="30" x14ac:dyDescent="0.25">
      <c r="A1130" s="69">
        <v>44620</v>
      </c>
      <c r="B1130" s="58" t="s">
        <v>2723</v>
      </c>
      <c r="C1130" s="58" t="s">
        <v>831</v>
      </c>
      <c r="D1130" s="58" t="s">
        <v>2524</v>
      </c>
      <c r="E1130" s="72" t="s">
        <v>2525</v>
      </c>
      <c r="F1130" s="120" t="s">
        <v>832</v>
      </c>
      <c r="G1130" s="58" t="s">
        <v>282</v>
      </c>
      <c r="H1130" s="58" t="s">
        <v>216</v>
      </c>
      <c r="I1130" s="69">
        <v>44628</v>
      </c>
      <c r="J1130" s="69">
        <v>44678</v>
      </c>
      <c r="K1130" s="162" t="s">
        <v>512</v>
      </c>
      <c r="L1130" s="22"/>
      <c r="M1130" s="220" t="str">
        <f t="shared" ca="1" si="38"/>
        <v>Tilgjengelig</v>
      </c>
      <c r="N1130" s="58" t="s">
        <v>2729</v>
      </c>
    </row>
    <row r="1131" spans="1:14" ht="45" x14ac:dyDescent="0.25">
      <c r="A1131" s="69">
        <v>44620</v>
      </c>
      <c r="B1131" s="58" t="s">
        <v>2723</v>
      </c>
      <c r="C1131" s="58" t="s">
        <v>155</v>
      </c>
      <c r="D1131" s="58" t="s">
        <v>2516</v>
      </c>
      <c r="E1131" s="72" t="s">
        <v>2517</v>
      </c>
      <c r="F1131" s="120" t="s">
        <v>2518</v>
      </c>
      <c r="G1131" s="58" t="s">
        <v>444</v>
      </c>
      <c r="H1131" s="58" t="s">
        <v>220</v>
      </c>
      <c r="I1131" s="69">
        <v>44614</v>
      </c>
      <c r="J1131" s="69">
        <v>44642</v>
      </c>
      <c r="K1131" s="162" t="s">
        <v>512</v>
      </c>
      <c r="L1131" s="22"/>
      <c r="M1131" s="220" t="str">
        <f t="shared" ca="1" si="38"/>
        <v>Tilgjengelig</v>
      </c>
      <c r="N1131" s="58" t="s">
        <v>2519</v>
      </c>
    </row>
    <row r="1132" spans="1:14" ht="30" x14ac:dyDescent="0.25">
      <c r="A1132" s="69">
        <v>44620</v>
      </c>
      <c r="B1132" s="58" t="s">
        <v>3385</v>
      </c>
      <c r="C1132" s="58" t="s">
        <v>201</v>
      </c>
      <c r="D1132" s="58" t="s">
        <v>2522</v>
      </c>
      <c r="E1132" s="72" t="s">
        <v>2523</v>
      </c>
      <c r="F1132" s="120" t="s">
        <v>203</v>
      </c>
      <c r="G1132" s="58" t="s">
        <v>282</v>
      </c>
      <c r="H1132" s="58" t="s">
        <v>723</v>
      </c>
      <c r="I1132" s="69">
        <v>44671</v>
      </c>
      <c r="J1132" s="69">
        <v>44698</v>
      </c>
      <c r="K1132" s="162" t="s">
        <v>512</v>
      </c>
      <c r="L1132" s="22"/>
      <c r="M1132" s="220" t="str">
        <f t="shared" ca="1" si="38"/>
        <v>Tilgjengelig</v>
      </c>
      <c r="N1132" s="58" t="s">
        <v>3386</v>
      </c>
    </row>
    <row r="1133" spans="1:14" ht="30" x14ac:dyDescent="0.25">
      <c r="A1133" s="69">
        <v>44620</v>
      </c>
      <c r="B1133" s="58"/>
      <c r="C1133" s="58" t="s">
        <v>793</v>
      </c>
      <c r="D1133" s="58" t="s">
        <v>1926</v>
      </c>
      <c r="E1133" s="72" t="s">
        <v>1927</v>
      </c>
      <c r="F1133" s="120" t="s">
        <v>794</v>
      </c>
      <c r="G1133" s="58" t="s">
        <v>444</v>
      </c>
      <c r="H1133" s="58" t="s">
        <v>220</v>
      </c>
      <c r="I1133" s="69">
        <v>44596</v>
      </c>
      <c r="J1133" s="69">
        <v>44649</v>
      </c>
      <c r="K1133" s="162" t="s">
        <v>512</v>
      </c>
      <c r="L1133" s="22"/>
      <c r="M1133" s="220" t="str">
        <f t="shared" ca="1" si="38"/>
        <v>Tilgjengelig</v>
      </c>
      <c r="N1133" s="58"/>
    </row>
    <row r="1134" spans="1:14" ht="60" x14ac:dyDescent="0.25">
      <c r="A1134" s="69">
        <v>44620</v>
      </c>
      <c r="B1134" s="58" t="s">
        <v>4761</v>
      </c>
      <c r="C1134" s="58" t="s">
        <v>2352</v>
      </c>
      <c r="D1134" s="58" t="s">
        <v>2520</v>
      </c>
      <c r="E1134" s="72" t="s">
        <v>2521</v>
      </c>
      <c r="F1134" s="120" t="s">
        <v>2355</v>
      </c>
      <c r="G1134" s="58" t="s">
        <v>892</v>
      </c>
      <c r="H1134" s="58" t="s">
        <v>216</v>
      </c>
      <c r="I1134" s="69">
        <v>44627</v>
      </c>
      <c r="J1134" s="69">
        <v>44895</v>
      </c>
      <c r="K1134" s="162" t="s">
        <v>44</v>
      </c>
      <c r="L1134" s="22"/>
      <c r="M1134" s="220" t="str">
        <f t="shared" ca="1" si="38"/>
        <v>Tilgjengelig</v>
      </c>
      <c r="N1134" s="58" t="s">
        <v>3745</v>
      </c>
    </row>
    <row r="1135" spans="1:14" ht="30" x14ac:dyDescent="0.25">
      <c r="A1135" s="69">
        <v>44617</v>
      </c>
      <c r="B1135" s="58" t="s">
        <v>3117</v>
      </c>
      <c r="C1135" s="58" t="s">
        <v>2500</v>
      </c>
      <c r="D1135" s="58" t="s">
        <v>2501</v>
      </c>
      <c r="E1135" s="72" t="s">
        <v>2502</v>
      </c>
      <c r="F1135" s="120" t="s">
        <v>2503</v>
      </c>
      <c r="G1135" s="58" t="s">
        <v>370</v>
      </c>
      <c r="H1135" s="58" t="s">
        <v>72</v>
      </c>
      <c r="I1135" s="69">
        <v>44620</v>
      </c>
      <c r="J1135" s="69">
        <v>44712</v>
      </c>
      <c r="K1135" s="162" t="s">
        <v>512</v>
      </c>
      <c r="L1135" s="22"/>
      <c r="M1135" s="220" t="str">
        <f t="shared" ca="1" si="38"/>
        <v>Tilgjengelig</v>
      </c>
      <c r="N1135" s="58" t="s">
        <v>3036</v>
      </c>
    </row>
    <row r="1136" spans="1:14" ht="30" x14ac:dyDescent="0.25">
      <c r="A1136" s="69">
        <v>44617</v>
      </c>
      <c r="B1136" s="58" t="s">
        <v>2864</v>
      </c>
      <c r="C1136" s="58" t="s">
        <v>1196</v>
      </c>
      <c r="D1136" s="58" t="s">
        <v>1197</v>
      </c>
      <c r="E1136" s="72" t="s">
        <v>1198</v>
      </c>
      <c r="F1136" s="120" t="s">
        <v>1199</v>
      </c>
      <c r="G1136" s="58" t="s">
        <v>62</v>
      </c>
      <c r="H1136" s="58" t="s">
        <v>216</v>
      </c>
      <c r="I1136" s="69">
        <v>44641</v>
      </c>
      <c r="J1136" s="69">
        <v>44649</v>
      </c>
      <c r="K1136" s="162" t="s">
        <v>44</v>
      </c>
      <c r="L1136" s="21" t="s">
        <v>1296</v>
      </c>
      <c r="M1136" s="220" t="str">
        <f t="shared" ca="1" si="38"/>
        <v>Tilgjengelig</v>
      </c>
      <c r="N1136" s="58" t="s">
        <v>2865</v>
      </c>
    </row>
    <row r="1137" spans="1:14" ht="30" x14ac:dyDescent="0.25">
      <c r="A1137" s="69">
        <v>44617</v>
      </c>
      <c r="B1137" s="58" t="s">
        <v>5727</v>
      </c>
      <c r="C1137" s="58" t="s">
        <v>2504</v>
      </c>
      <c r="D1137" s="58" t="s">
        <v>2505</v>
      </c>
      <c r="E1137" s="72" t="s">
        <v>2506</v>
      </c>
      <c r="F1137" s="120" t="s">
        <v>2224</v>
      </c>
      <c r="G1137" s="58" t="s">
        <v>2507</v>
      </c>
      <c r="H1137" s="58" t="s">
        <v>220</v>
      </c>
      <c r="I1137" s="69">
        <v>44617</v>
      </c>
      <c r="J1137" s="69">
        <v>44938</v>
      </c>
      <c r="K1137" s="162" t="s">
        <v>44</v>
      </c>
      <c r="L1137" s="21" t="s">
        <v>2861</v>
      </c>
      <c r="M1137" s="220" t="str">
        <f t="shared" ca="1" si="38"/>
        <v>Tilgjengelig</v>
      </c>
      <c r="N1137" s="58" t="s">
        <v>1674</v>
      </c>
    </row>
    <row r="1138" spans="1:14" ht="30" x14ac:dyDescent="0.25">
      <c r="A1138" s="69">
        <v>44617</v>
      </c>
      <c r="B1138" s="58" t="s">
        <v>5727</v>
      </c>
      <c r="C1138" s="58" t="s">
        <v>2504</v>
      </c>
      <c r="D1138" s="58" t="s">
        <v>2508</v>
      </c>
      <c r="E1138" s="72" t="s">
        <v>2509</v>
      </c>
      <c r="F1138" s="120" t="s">
        <v>2224</v>
      </c>
      <c r="G1138" s="58" t="s">
        <v>2507</v>
      </c>
      <c r="H1138" s="58" t="s">
        <v>220</v>
      </c>
      <c r="I1138" s="69">
        <v>44617</v>
      </c>
      <c r="J1138" s="69">
        <v>44938</v>
      </c>
      <c r="K1138" s="162" t="s">
        <v>44</v>
      </c>
      <c r="L1138" s="21" t="s">
        <v>2861</v>
      </c>
      <c r="M1138" s="220" t="str">
        <f t="shared" ca="1" si="38"/>
        <v>Tilgjengelig</v>
      </c>
      <c r="N1138" s="58" t="s">
        <v>1674</v>
      </c>
    </row>
    <row r="1139" spans="1:14" ht="210" x14ac:dyDescent="0.25">
      <c r="A1139" s="69">
        <v>44617</v>
      </c>
      <c r="B1139" s="58" t="s">
        <v>4782</v>
      </c>
      <c r="C1139" s="58" t="s">
        <v>132</v>
      </c>
      <c r="D1139" s="58" t="s">
        <v>2492</v>
      </c>
      <c r="E1139" s="72" t="s">
        <v>2493</v>
      </c>
      <c r="F1139" s="120" t="s">
        <v>488</v>
      </c>
      <c r="G1139" s="58" t="s">
        <v>379</v>
      </c>
      <c r="H1139" s="58" t="s">
        <v>72</v>
      </c>
      <c r="I1139" s="69">
        <v>44585</v>
      </c>
      <c r="J1139" s="69">
        <v>45016</v>
      </c>
      <c r="K1139" s="162" t="s">
        <v>498</v>
      </c>
      <c r="L1139" s="21" t="s">
        <v>902</v>
      </c>
      <c r="M1139" s="220" t="str">
        <f t="shared" ca="1" si="38"/>
        <v>Pågående mangel, med alternativer</v>
      </c>
      <c r="N1139" s="58" t="s">
        <v>4794</v>
      </c>
    </row>
    <row r="1140" spans="1:14" ht="30" x14ac:dyDescent="0.25">
      <c r="A1140" s="69">
        <v>44616</v>
      </c>
      <c r="B1140" s="58"/>
      <c r="C1140" s="58" t="s">
        <v>2480</v>
      </c>
      <c r="D1140" s="58" t="s">
        <v>2481</v>
      </c>
      <c r="E1140" s="72" t="s">
        <v>2482</v>
      </c>
      <c r="F1140" s="120" t="s">
        <v>2483</v>
      </c>
      <c r="G1140" s="58" t="s">
        <v>1043</v>
      </c>
      <c r="H1140" s="58" t="s">
        <v>216</v>
      </c>
      <c r="I1140" s="69">
        <v>44607</v>
      </c>
      <c r="J1140" s="69">
        <v>44680</v>
      </c>
      <c r="K1140" s="162" t="s">
        <v>39</v>
      </c>
      <c r="L1140" s="22"/>
      <c r="M1140" s="220" t="str">
        <f t="shared" ca="1" si="38"/>
        <v>Tilgjengelig</v>
      </c>
      <c r="N1140" s="58"/>
    </row>
    <row r="1141" spans="1:14" ht="45" x14ac:dyDescent="0.25">
      <c r="A1141" s="69">
        <v>44615</v>
      </c>
      <c r="B1141" s="58"/>
      <c r="C1141" s="58" t="s">
        <v>2469</v>
      </c>
      <c r="D1141" s="58" t="s">
        <v>2474</v>
      </c>
      <c r="E1141" s="72" t="s">
        <v>2475</v>
      </c>
      <c r="F1141" s="120" t="s">
        <v>2472</v>
      </c>
      <c r="G1141" s="58" t="s">
        <v>2473</v>
      </c>
      <c r="H1141" s="58" t="s">
        <v>2479</v>
      </c>
      <c r="I1141" s="69">
        <v>44621</v>
      </c>
      <c r="J1141" s="69">
        <v>44803</v>
      </c>
      <c r="K1141" s="162" t="s">
        <v>39</v>
      </c>
      <c r="L1141" s="22"/>
      <c r="M1141" s="220" t="str">
        <f t="shared" ca="1" si="38"/>
        <v>Tilgjengelig</v>
      </c>
      <c r="N1141" s="58"/>
    </row>
    <row r="1142" spans="1:14" ht="45" x14ac:dyDescent="0.25">
      <c r="A1142" s="69">
        <v>44615</v>
      </c>
      <c r="B1142" s="58"/>
      <c r="C1142" s="58" t="s">
        <v>2469</v>
      </c>
      <c r="D1142" s="58" t="s">
        <v>2474</v>
      </c>
      <c r="E1142" s="72" t="s">
        <v>2476</v>
      </c>
      <c r="F1142" s="120" t="s">
        <v>2472</v>
      </c>
      <c r="G1142" s="58" t="s">
        <v>2473</v>
      </c>
      <c r="H1142" s="58" t="s">
        <v>2479</v>
      </c>
      <c r="I1142" s="69">
        <v>44621</v>
      </c>
      <c r="J1142" s="69">
        <v>44803</v>
      </c>
      <c r="K1142" s="162" t="s">
        <v>39</v>
      </c>
      <c r="L1142" s="22"/>
      <c r="M1142" s="220" t="str">
        <f t="shared" ca="1" si="38"/>
        <v>Tilgjengelig</v>
      </c>
      <c r="N1142" s="58"/>
    </row>
    <row r="1143" spans="1:14" ht="45" x14ac:dyDescent="0.25">
      <c r="A1143" s="69">
        <v>44615</v>
      </c>
      <c r="B1143" s="58"/>
      <c r="C1143" s="58" t="s">
        <v>2469</v>
      </c>
      <c r="D1143" s="58" t="s">
        <v>2470</v>
      </c>
      <c r="E1143" s="72" t="s">
        <v>2471</v>
      </c>
      <c r="F1143" s="120" t="s">
        <v>2472</v>
      </c>
      <c r="G1143" s="58" t="s">
        <v>2473</v>
      </c>
      <c r="H1143" s="58" t="s">
        <v>2479</v>
      </c>
      <c r="I1143" s="69">
        <v>44621</v>
      </c>
      <c r="J1143" s="69">
        <v>44803</v>
      </c>
      <c r="K1143" s="162" t="s">
        <v>39</v>
      </c>
      <c r="L1143" s="22"/>
      <c r="M1143" s="220" t="str">
        <f t="shared" ca="1" si="38"/>
        <v>Tilgjengelig</v>
      </c>
      <c r="N1143" s="58"/>
    </row>
    <row r="1144" spans="1:14" ht="120" x14ac:dyDescent="0.25">
      <c r="A1144" s="69">
        <v>44614</v>
      </c>
      <c r="B1144" s="58" t="s">
        <v>2938</v>
      </c>
      <c r="C1144" s="58" t="s">
        <v>1292</v>
      </c>
      <c r="D1144" s="58" t="s">
        <v>1293</v>
      </c>
      <c r="E1144" s="72" t="s">
        <v>1294</v>
      </c>
      <c r="F1144" s="120" t="s">
        <v>1295</v>
      </c>
      <c r="G1144" s="58" t="s">
        <v>370</v>
      </c>
      <c r="H1144" s="58" t="s">
        <v>216</v>
      </c>
      <c r="I1144" s="69">
        <v>44572</v>
      </c>
      <c r="J1144" s="69">
        <v>44666</v>
      </c>
      <c r="K1144" s="162" t="s">
        <v>44</v>
      </c>
      <c r="L1144" s="21" t="s">
        <v>2859</v>
      </c>
      <c r="M1144" s="220" t="str">
        <f t="shared" ca="1" si="38"/>
        <v>Tilgjengelig</v>
      </c>
      <c r="N1144" s="58" t="s">
        <v>2943</v>
      </c>
    </row>
    <row r="1145" spans="1:14" ht="120" x14ac:dyDescent="0.25">
      <c r="A1145" s="69">
        <v>44614</v>
      </c>
      <c r="B1145" s="69">
        <v>44645</v>
      </c>
      <c r="C1145" s="58" t="s">
        <v>2170</v>
      </c>
      <c r="D1145" s="58" t="s">
        <v>2171</v>
      </c>
      <c r="E1145" s="72" t="s">
        <v>2172</v>
      </c>
      <c r="F1145" s="120" t="s">
        <v>2173</v>
      </c>
      <c r="G1145" s="58" t="s">
        <v>1580</v>
      </c>
      <c r="H1145" s="58" t="s">
        <v>216</v>
      </c>
      <c r="I1145" s="69">
        <v>44585</v>
      </c>
      <c r="J1145" s="69">
        <v>44666</v>
      </c>
      <c r="K1145" s="162" t="s">
        <v>44</v>
      </c>
      <c r="L1145" s="21" t="s">
        <v>2211</v>
      </c>
      <c r="M1145" s="220" t="str">
        <f t="shared" ca="1" si="38"/>
        <v>Tilgjengelig</v>
      </c>
      <c r="N1145" s="58" t="s">
        <v>2863</v>
      </c>
    </row>
    <row r="1146" spans="1:14" ht="30" x14ac:dyDescent="0.25">
      <c r="A1146" s="69">
        <v>44614</v>
      </c>
      <c r="B1146" s="58"/>
      <c r="C1146" s="58" t="s">
        <v>1573</v>
      </c>
      <c r="D1146" s="58" t="s">
        <v>2457</v>
      </c>
      <c r="E1146" s="72" t="s">
        <v>2458</v>
      </c>
      <c r="F1146" s="120" t="s">
        <v>502</v>
      </c>
      <c r="G1146" s="58" t="s">
        <v>503</v>
      </c>
      <c r="H1146" s="58" t="s">
        <v>220</v>
      </c>
      <c r="I1146" s="69">
        <v>44614</v>
      </c>
      <c r="J1146" s="69">
        <v>44659</v>
      </c>
      <c r="K1146" s="162" t="s">
        <v>39</v>
      </c>
      <c r="L1146" s="22"/>
      <c r="M1146" s="220" t="str">
        <f t="shared" ca="1" si="38"/>
        <v>Tilgjengelig</v>
      </c>
      <c r="N1146" s="58"/>
    </row>
    <row r="1147" spans="1:14" ht="30" x14ac:dyDescent="0.25">
      <c r="A1147" s="69">
        <v>44614</v>
      </c>
      <c r="B1147" s="58" t="s">
        <v>2581</v>
      </c>
      <c r="C1147" s="58" t="s">
        <v>2461</v>
      </c>
      <c r="D1147" s="58" t="s">
        <v>2462</v>
      </c>
      <c r="E1147" s="72" t="s">
        <v>2463</v>
      </c>
      <c r="F1147" s="120" t="s">
        <v>2464</v>
      </c>
      <c r="G1147" s="58" t="s">
        <v>370</v>
      </c>
      <c r="H1147" s="58" t="s">
        <v>216</v>
      </c>
      <c r="I1147" s="69">
        <v>44614</v>
      </c>
      <c r="J1147" s="69">
        <v>44742</v>
      </c>
      <c r="K1147" s="162" t="s">
        <v>39</v>
      </c>
      <c r="L1147" s="22"/>
      <c r="M1147" s="220" t="str">
        <f t="shared" ca="1" si="38"/>
        <v>Tilgjengelig</v>
      </c>
      <c r="N1147" s="58" t="s">
        <v>2588</v>
      </c>
    </row>
    <row r="1148" spans="1:14" ht="30" x14ac:dyDescent="0.25">
      <c r="A1148" s="69">
        <v>44613</v>
      </c>
      <c r="B1148" s="58" t="s">
        <v>2549</v>
      </c>
      <c r="C1148" s="58" t="s">
        <v>130</v>
      </c>
      <c r="D1148" s="58" t="s">
        <v>1832</v>
      </c>
      <c r="E1148" s="72" t="s">
        <v>1833</v>
      </c>
      <c r="F1148" s="120" t="s">
        <v>623</v>
      </c>
      <c r="G1148" s="58" t="s">
        <v>364</v>
      </c>
      <c r="H1148" s="58" t="s">
        <v>220</v>
      </c>
      <c r="I1148" s="69">
        <v>44613</v>
      </c>
      <c r="J1148" s="69">
        <v>44622</v>
      </c>
      <c r="K1148" s="162" t="s">
        <v>44</v>
      </c>
      <c r="L1148" s="21" t="s">
        <v>1947</v>
      </c>
      <c r="M1148" s="220" t="str">
        <f t="shared" ca="1" si="38"/>
        <v>Tilgjengelig</v>
      </c>
      <c r="N1148" s="58" t="s">
        <v>2551</v>
      </c>
    </row>
    <row r="1149" spans="1:14" ht="60" x14ac:dyDescent="0.25">
      <c r="A1149" s="69">
        <v>44612</v>
      </c>
      <c r="B1149" s="58"/>
      <c r="C1149" s="58" t="s">
        <v>2447</v>
      </c>
      <c r="D1149" s="58" t="s">
        <v>2448</v>
      </c>
      <c r="E1149" s="72" t="s">
        <v>2449</v>
      </c>
      <c r="F1149" s="120" t="s">
        <v>2450</v>
      </c>
      <c r="G1149" s="58" t="s">
        <v>2451</v>
      </c>
      <c r="H1149" s="58" t="s">
        <v>220</v>
      </c>
      <c r="I1149" s="69">
        <v>44613</v>
      </c>
      <c r="J1149" s="69">
        <v>44655</v>
      </c>
      <c r="K1149" s="162" t="s">
        <v>512</v>
      </c>
      <c r="L1149" s="22"/>
      <c r="M1149" s="220" t="str">
        <f t="shared" ca="1" si="38"/>
        <v>Tilgjengelig</v>
      </c>
      <c r="N1149" s="58"/>
    </row>
    <row r="1150" spans="1:14" ht="60" x14ac:dyDescent="0.25">
      <c r="A1150" s="69">
        <v>44612</v>
      </c>
      <c r="B1150" s="58"/>
      <c r="C1150" s="58" t="s">
        <v>2447</v>
      </c>
      <c r="D1150" s="58" t="s">
        <v>2452</v>
      </c>
      <c r="E1150" s="72" t="s">
        <v>2453</v>
      </c>
      <c r="F1150" s="120" t="s">
        <v>2450</v>
      </c>
      <c r="G1150" s="58" t="s">
        <v>2454</v>
      </c>
      <c r="H1150" s="58" t="s">
        <v>220</v>
      </c>
      <c r="I1150" s="69">
        <v>44501</v>
      </c>
      <c r="J1150" s="69">
        <v>44634</v>
      </c>
      <c r="K1150" s="162" t="s">
        <v>199</v>
      </c>
      <c r="L1150" s="22"/>
      <c r="M1150" s="220" t="str">
        <f t="shared" ca="1" si="38"/>
        <v>Tilgjengelig</v>
      </c>
      <c r="N1150" s="58"/>
    </row>
    <row r="1151" spans="1:14" ht="45" x14ac:dyDescent="0.25">
      <c r="A1151" s="69">
        <v>44610</v>
      </c>
      <c r="B1151" s="58"/>
      <c r="C1151" s="58" t="s">
        <v>2441</v>
      </c>
      <c r="D1151" s="58" t="s">
        <v>2442</v>
      </c>
      <c r="E1151" s="72" t="s">
        <v>2443</v>
      </c>
      <c r="F1151" s="120" t="s">
        <v>2444</v>
      </c>
      <c r="G1151" s="58" t="s">
        <v>719</v>
      </c>
      <c r="H1151" s="58" t="s">
        <v>220</v>
      </c>
      <c r="I1151" s="69">
        <v>44617</v>
      </c>
      <c r="J1151" s="69">
        <v>44644</v>
      </c>
      <c r="K1151" s="162" t="s">
        <v>512</v>
      </c>
      <c r="L1151" s="22"/>
      <c r="M1151" s="220" t="str">
        <f t="shared" ca="1" si="38"/>
        <v>Tilgjengelig</v>
      </c>
      <c r="N1151" s="58"/>
    </row>
    <row r="1152" spans="1:14" ht="45" x14ac:dyDescent="0.25">
      <c r="A1152" s="69">
        <v>44610</v>
      </c>
      <c r="B1152" s="58"/>
      <c r="C1152" s="58" t="s">
        <v>2441</v>
      </c>
      <c r="D1152" s="58" t="s">
        <v>2445</v>
      </c>
      <c r="E1152" s="72" t="s">
        <v>2446</v>
      </c>
      <c r="F1152" s="120" t="s">
        <v>2444</v>
      </c>
      <c r="G1152" s="58" t="s">
        <v>719</v>
      </c>
      <c r="H1152" s="58" t="s">
        <v>220</v>
      </c>
      <c r="I1152" s="69">
        <v>44630</v>
      </c>
      <c r="J1152" s="69">
        <v>44644</v>
      </c>
      <c r="K1152" s="162" t="s">
        <v>512</v>
      </c>
      <c r="L1152" s="22"/>
      <c r="M1152" s="220" t="str">
        <f t="shared" ca="1" si="38"/>
        <v>Tilgjengelig</v>
      </c>
      <c r="N1152" s="58"/>
    </row>
    <row r="1153" spans="1:14" ht="30" x14ac:dyDescent="0.25">
      <c r="A1153" s="69">
        <v>44610</v>
      </c>
      <c r="B1153" s="58" t="s">
        <v>3002</v>
      </c>
      <c r="C1153" s="58" t="s">
        <v>1504</v>
      </c>
      <c r="D1153" s="58" t="s">
        <v>2439</v>
      </c>
      <c r="E1153" s="72" t="s">
        <v>2440</v>
      </c>
      <c r="F1153" s="120" t="s">
        <v>1507</v>
      </c>
      <c r="G1153" s="58" t="s">
        <v>807</v>
      </c>
      <c r="H1153" s="58" t="s">
        <v>220</v>
      </c>
      <c r="I1153" s="69">
        <v>44623</v>
      </c>
      <c r="J1153" s="69">
        <v>44658</v>
      </c>
      <c r="K1153" s="162" t="s">
        <v>512</v>
      </c>
      <c r="L1153" s="22"/>
      <c r="M1153" s="220" t="str">
        <f t="shared" ca="1" si="38"/>
        <v>Tilgjengelig</v>
      </c>
      <c r="N1153" s="58" t="s">
        <v>3003</v>
      </c>
    </row>
    <row r="1154" spans="1:14" ht="30" x14ac:dyDescent="0.25">
      <c r="A1154" s="69">
        <v>44609</v>
      </c>
      <c r="B1154" s="58"/>
      <c r="C1154" s="58" t="s">
        <v>2415</v>
      </c>
      <c r="D1154" s="58" t="s">
        <v>2416</v>
      </c>
      <c r="E1154" s="72" t="s">
        <v>2417</v>
      </c>
      <c r="F1154" s="120" t="s">
        <v>2418</v>
      </c>
      <c r="G1154" s="58" t="s">
        <v>451</v>
      </c>
      <c r="H1154" s="58" t="s">
        <v>216</v>
      </c>
      <c r="I1154" s="69">
        <v>44609</v>
      </c>
      <c r="J1154" s="69">
        <v>44701</v>
      </c>
      <c r="K1154" s="162" t="s">
        <v>39</v>
      </c>
      <c r="L1154" s="22"/>
      <c r="M1154" s="220" t="str">
        <f t="shared" ca="1" si="38"/>
        <v>Tilgjengelig</v>
      </c>
      <c r="N1154" s="58"/>
    </row>
    <row r="1155" spans="1:14" ht="30" x14ac:dyDescent="0.25">
      <c r="A1155" s="69">
        <v>44609</v>
      </c>
      <c r="B1155" s="58"/>
      <c r="C1155" s="58" t="s">
        <v>492</v>
      </c>
      <c r="D1155" s="58" t="s">
        <v>2407</v>
      </c>
      <c r="E1155" s="72" t="s">
        <v>2408</v>
      </c>
      <c r="F1155" s="120" t="s">
        <v>75</v>
      </c>
      <c r="G1155" s="58" t="s">
        <v>386</v>
      </c>
      <c r="H1155" s="58" t="s">
        <v>674</v>
      </c>
      <c r="I1155" s="69">
        <v>44620</v>
      </c>
      <c r="J1155" s="69">
        <v>44712</v>
      </c>
      <c r="K1155" s="162" t="s">
        <v>39</v>
      </c>
      <c r="L1155" s="22"/>
      <c r="M1155" s="220" t="str">
        <f t="shared" ca="1" si="38"/>
        <v>Tilgjengelig</v>
      </c>
      <c r="N1155" s="58"/>
    </row>
    <row r="1156" spans="1:14" ht="30" x14ac:dyDescent="0.25">
      <c r="A1156" s="69">
        <v>44609</v>
      </c>
      <c r="B1156" s="58"/>
      <c r="C1156" s="58" t="s">
        <v>492</v>
      </c>
      <c r="D1156" s="58" t="s">
        <v>2405</v>
      </c>
      <c r="E1156" s="72" t="s">
        <v>2406</v>
      </c>
      <c r="F1156" s="120" t="s">
        <v>75</v>
      </c>
      <c r="G1156" s="58" t="s">
        <v>386</v>
      </c>
      <c r="H1156" s="58" t="s">
        <v>674</v>
      </c>
      <c r="I1156" s="69">
        <v>44651</v>
      </c>
      <c r="J1156" s="69">
        <v>44712</v>
      </c>
      <c r="K1156" s="162" t="s">
        <v>39</v>
      </c>
      <c r="L1156" s="22"/>
      <c r="M1156" s="220" t="str">
        <f t="shared" ca="1" si="38"/>
        <v>Tilgjengelig</v>
      </c>
      <c r="N1156" s="58"/>
    </row>
    <row r="1157" spans="1:14" ht="45" x14ac:dyDescent="0.25">
      <c r="A1157" s="69">
        <v>44609</v>
      </c>
      <c r="B1157" s="58"/>
      <c r="C1157" s="58" t="s">
        <v>131</v>
      </c>
      <c r="D1157" s="58" t="s">
        <v>2427</v>
      </c>
      <c r="E1157" s="72" t="s">
        <v>2428</v>
      </c>
      <c r="F1157" s="120" t="s">
        <v>43</v>
      </c>
      <c r="G1157" s="58" t="s">
        <v>379</v>
      </c>
      <c r="H1157" s="58" t="s">
        <v>216</v>
      </c>
      <c r="I1157" s="69">
        <v>44609</v>
      </c>
      <c r="J1157" s="69">
        <v>44631</v>
      </c>
      <c r="K1157" s="162" t="s">
        <v>199</v>
      </c>
      <c r="L1157" s="22"/>
      <c r="M1157" s="220" t="str">
        <f t="shared" ref="M1157:M1172" ca="1" si="39">IF(AND(J1157&gt;TODAY(),I1157&lt;=TODAY()),"Pågående mangel, med alternativer","Tilgjengelig")</f>
        <v>Tilgjengelig</v>
      </c>
      <c r="N1157" s="58"/>
    </row>
    <row r="1158" spans="1:14" ht="45" x14ac:dyDescent="0.25">
      <c r="A1158" s="69">
        <v>44609</v>
      </c>
      <c r="B1158" s="58"/>
      <c r="C1158" s="58" t="s">
        <v>131</v>
      </c>
      <c r="D1158" s="58" t="s">
        <v>2431</v>
      </c>
      <c r="E1158" s="72" t="s">
        <v>2432</v>
      </c>
      <c r="F1158" s="120" t="s">
        <v>43</v>
      </c>
      <c r="G1158" s="58" t="s">
        <v>379</v>
      </c>
      <c r="H1158" s="58" t="s">
        <v>216</v>
      </c>
      <c r="I1158" s="69">
        <v>44609</v>
      </c>
      <c r="J1158" s="69">
        <v>44631</v>
      </c>
      <c r="K1158" s="162" t="s">
        <v>199</v>
      </c>
      <c r="L1158" s="22"/>
      <c r="M1158" s="220" t="str">
        <f t="shared" ca="1" si="39"/>
        <v>Tilgjengelig</v>
      </c>
      <c r="N1158" s="58"/>
    </row>
    <row r="1159" spans="1:14" ht="30" x14ac:dyDescent="0.25">
      <c r="A1159" s="69">
        <v>44609</v>
      </c>
      <c r="B1159" s="58"/>
      <c r="C1159" s="58" t="s">
        <v>1752</v>
      </c>
      <c r="D1159" s="58" t="s">
        <v>1753</v>
      </c>
      <c r="E1159" s="72" t="s">
        <v>1754</v>
      </c>
      <c r="F1159" s="120" t="s">
        <v>1755</v>
      </c>
      <c r="G1159" s="58" t="s">
        <v>62</v>
      </c>
      <c r="H1159" s="58" t="s">
        <v>220</v>
      </c>
      <c r="I1159" s="69">
        <v>44609</v>
      </c>
      <c r="J1159" s="69">
        <v>44616</v>
      </c>
      <c r="K1159" s="162" t="s">
        <v>512</v>
      </c>
      <c r="L1159" s="22"/>
      <c r="M1159" s="220" t="str">
        <f t="shared" ca="1" si="39"/>
        <v>Tilgjengelig</v>
      </c>
      <c r="N1159" s="58"/>
    </row>
    <row r="1160" spans="1:14" ht="30" x14ac:dyDescent="0.25">
      <c r="A1160" s="69">
        <v>44609</v>
      </c>
      <c r="B1160" s="58"/>
      <c r="C1160" s="58" t="s">
        <v>2419</v>
      </c>
      <c r="D1160" s="58" t="s">
        <v>2420</v>
      </c>
      <c r="E1160" s="72" t="s">
        <v>2421</v>
      </c>
      <c r="F1160" s="120" t="s">
        <v>2422</v>
      </c>
      <c r="G1160" s="58" t="s">
        <v>1043</v>
      </c>
      <c r="H1160" s="58" t="s">
        <v>528</v>
      </c>
      <c r="I1160" s="69">
        <v>44609</v>
      </c>
      <c r="J1160" s="69">
        <v>44666</v>
      </c>
      <c r="K1160" s="162" t="s">
        <v>512</v>
      </c>
      <c r="L1160" s="22"/>
      <c r="M1160" s="220" t="str">
        <f t="shared" ca="1" si="39"/>
        <v>Tilgjengelig</v>
      </c>
      <c r="N1160" s="58"/>
    </row>
    <row r="1161" spans="1:14" ht="120" x14ac:dyDescent="0.25">
      <c r="A1161" s="69">
        <v>44609</v>
      </c>
      <c r="B1161" s="22" t="s">
        <v>4638</v>
      </c>
      <c r="C1161" s="58" t="s">
        <v>596</v>
      </c>
      <c r="D1161" s="58" t="s">
        <v>657</v>
      </c>
      <c r="E1161" s="72" t="s">
        <v>658</v>
      </c>
      <c r="F1161" s="120" t="s">
        <v>597</v>
      </c>
      <c r="G1161" s="58" t="s">
        <v>659</v>
      </c>
      <c r="H1161" s="58" t="s">
        <v>33</v>
      </c>
      <c r="I1161" s="69">
        <v>44609</v>
      </c>
      <c r="J1161" s="69">
        <v>44835</v>
      </c>
      <c r="K1161" s="162" t="s">
        <v>44</v>
      </c>
      <c r="L1161" s="21" t="s">
        <v>1394</v>
      </c>
      <c r="M1161" s="220" t="str">
        <f t="shared" ca="1" si="39"/>
        <v>Tilgjengelig</v>
      </c>
      <c r="N1161" s="58" t="s">
        <v>4644</v>
      </c>
    </row>
    <row r="1162" spans="1:14" ht="165" x14ac:dyDescent="0.25">
      <c r="A1162" s="69">
        <v>44609</v>
      </c>
      <c r="B1162" s="58" t="s">
        <v>4638</v>
      </c>
      <c r="C1162" s="58" t="s">
        <v>596</v>
      </c>
      <c r="D1162" s="58" t="s">
        <v>974</v>
      </c>
      <c r="E1162" s="72" t="s">
        <v>975</v>
      </c>
      <c r="F1162" s="120" t="s">
        <v>597</v>
      </c>
      <c r="G1162" s="58" t="s">
        <v>659</v>
      </c>
      <c r="H1162" s="58" t="s">
        <v>72</v>
      </c>
      <c r="I1162" s="69">
        <v>44609</v>
      </c>
      <c r="J1162" s="69">
        <v>44835</v>
      </c>
      <c r="K1162" s="162" t="s">
        <v>44</v>
      </c>
      <c r="L1162" s="21" t="s">
        <v>1394</v>
      </c>
      <c r="M1162" s="220" t="str">
        <f t="shared" ca="1" si="39"/>
        <v>Tilgjengelig</v>
      </c>
      <c r="N1162" s="58" t="s">
        <v>4645</v>
      </c>
    </row>
    <row r="1163" spans="1:14" ht="30" x14ac:dyDescent="0.25">
      <c r="A1163" s="69">
        <v>44609</v>
      </c>
      <c r="B1163" s="58"/>
      <c r="C1163" s="58" t="s">
        <v>2411</v>
      </c>
      <c r="D1163" s="58" t="s">
        <v>2412</v>
      </c>
      <c r="E1163" s="72" t="s">
        <v>2413</v>
      </c>
      <c r="F1163" s="120" t="s">
        <v>2414</v>
      </c>
      <c r="G1163" s="58" t="s">
        <v>1043</v>
      </c>
      <c r="H1163" s="58" t="s">
        <v>216</v>
      </c>
      <c r="I1163" s="69">
        <v>44621</v>
      </c>
      <c r="J1163" s="69">
        <v>44666</v>
      </c>
      <c r="K1163" s="162" t="s">
        <v>512</v>
      </c>
      <c r="L1163" s="22"/>
      <c r="M1163" s="220" t="str">
        <f t="shared" ca="1" si="39"/>
        <v>Tilgjengelig</v>
      </c>
      <c r="N1163" s="58"/>
    </row>
    <row r="1164" spans="1:14" ht="75" x14ac:dyDescent="0.25">
      <c r="A1164" s="69">
        <v>44609</v>
      </c>
      <c r="B1164" s="58" t="s">
        <v>2842</v>
      </c>
      <c r="C1164" s="58" t="s">
        <v>2423</v>
      </c>
      <c r="D1164" s="58" t="s">
        <v>2424</v>
      </c>
      <c r="E1164" s="72" t="s">
        <v>2425</v>
      </c>
      <c r="F1164" s="120" t="s">
        <v>2426</v>
      </c>
      <c r="G1164" s="58" t="s">
        <v>1580</v>
      </c>
      <c r="H1164" s="58" t="s">
        <v>216</v>
      </c>
      <c r="I1164" s="69">
        <v>44613</v>
      </c>
      <c r="J1164" s="69">
        <v>44666</v>
      </c>
      <c r="K1164" s="162" t="s">
        <v>512</v>
      </c>
      <c r="L1164" s="22"/>
      <c r="M1164" s="220" t="str">
        <f t="shared" ca="1" si="39"/>
        <v>Tilgjengelig</v>
      </c>
      <c r="N1164" s="58" t="s">
        <v>2843</v>
      </c>
    </row>
    <row r="1165" spans="1:14" ht="255" x14ac:dyDescent="0.25">
      <c r="A1165" s="69">
        <v>44609</v>
      </c>
      <c r="B1165" s="58" t="s">
        <v>4493</v>
      </c>
      <c r="C1165" s="58" t="s">
        <v>131</v>
      </c>
      <c r="D1165" s="58" t="s">
        <v>2429</v>
      </c>
      <c r="E1165" s="72" t="s">
        <v>2430</v>
      </c>
      <c r="F1165" s="120" t="s">
        <v>43</v>
      </c>
      <c r="G1165" s="58" t="s">
        <v>379</v>
      </c>
      <c r="H1165" s="58" t="s">
        <v>216</v>
      </c>
      <c r="I1165" s="69">
        <v>44746</v>
      </c>
      <c r="J1165" s="69">
        <v>45016</v>
      </c>
      <c r="K1165" s="162" t="s">
        <v>199</v>
      </c>
      <c r="L1165" s="22"/>
      <c r="M1165" s="220" t="str">
        <f t="shared" ca="1" si="39"/>
        <v>Pågående mangel, med alternativer</v>
      </c>
      <c r="N1165" s="58" t="s">
        <v>4499</v>
      </c>
    </row>
    <row r="1166" spans="1:14" ht="120" x14ac:dyDescent="0.25">
      <c r="A1166" s="69">
        <v>44609</v>
      </c>
      <c r="B1166" s="58" t="s">
        <v>4493</v>
      </c>
      <c r="C1166" s="58" t="s">
        <v>131</v>
      </c>
      <c r="D1166" s="58" t="s">
        <v>2433</v>
      </c>
      <c r="E1166" s="72" t="s">
        <v>2434</v>
      </c>
      <c r="F1166" s="120" t="s">
        <v>43</v>
      </c>
      <c r="G1166" s="58" t="s">
        <v>379</v>
      </c>
      <c r="H1166" s="58" t="s">
        <v>216</v>
      </c>
      <c r="I1166" s="69">
        <v>44609</v>
      </c>
      <c r="J1166" s="69">
        <v>45016</v>
      </c>
      <c r="K1166" s="162" t="s">
        <v>199</v>
      </c>
      <c r="L1166" s="22"/>
      <c r="M1166" s="220" t="str">
        <f t="shared" ca="1" si="39"/>
        <v>Pågående mangel, med alternativer</v>
      </c>
      <c r="N1166" s="58" t="s">
        <v>4501</v>
      </c>
    </row>
    <row r="1167" spans="1:14" ht="30" x14ac:dyDescent="0.25">
      <c r="A1167" s="69">
        <v>44608</v>
      </c>
      <c r="B1167" s="69">
        <v>44641</v>
      </c>
      <c r="C1167" s="58" t="s">
        <v>156</v>
      </c>
      <c r="D1167" s="58" t="s">
        <v>1681</v>
      </c>
      <c r="E1167" s="72" t="s">
        <v>1682</v>
      </c>
      <c r="F1167" s="120" t="s">
        <v>626</v>
      </c>
      <c r="G1167" s="58" t="s">
        <v>482</v>
      </c>
      <c r="H1167" s="58" t="s">
        <v>216</v>
      </c>
      <c r="I1167" s="69">
        <v>44608</v>
      </c>
      <c r="J1167" s="69">
        <v>44641</v>
      </c>
      <c r="K1167" s="104" t="s">
        <v>44</v>
      </c>
      <c r="L1167" s="21" t="s">
        <v>627</v>
      </c>
      <c r="M1167" s="220" t="str">
        <f t="shared" ca="1" si="39"/>
        <v>Tilgjengelig</v>
      </c>
      <c r="N1167" s="58" t="s">
        <v>2755</v>
      </c>
    </row>
    <row r="1168" spans="1:14" ht="75" x14ac:dyDescent="0.25">
      <c r="A1168" s="69">
        <v>44608</v>
      </c>
      <c r="B1168" s="58" t="s">
        <v>2964</v>
      </c>
      <c r="C1168" s="58" t="s">
        <v>131</v>
      </c>
      <c r="D1168" s="58" t="s">
        <v>2377</v>
      </c>
      <c r="E1168" s="72" t="s">
        <v>2378</v>
      </c>
      <c r="F1168" s="120" t="s">
        <v>43</v>
      </c>
      <c r="G1168" s="58" t="s">
        <v>62</v>
      </c>
      <c r="H1168" s="58" t="s">
        <v>216</v>
      </c>
      <c r="I1168" s="69">
        <v>44620</v>
      </c>
      <c r="J1168" s="69">
        <v>44657</v>
      </c>
      <c r="K1168" s="162" t="s">
        <v>512</v>
      </c>
      <c r="L1168" s="22"/>
      <c r="M1168" s="220" t="str">
        <f t="shared" ca="1" si="39"/>
        <v>Tilgjengelig</v>
      </c>
      <c r="N1168" s="58" t="s">
        <v>2966</v>
      </c>
    </row>
    <row r="1169" spans="1:14" ht="30" x14ac:dyDescent="0.25">
      <c r="A1169" s="69">
        <v>44608</v>
      </c>
      <c r="B1169" s="58" t="s">
        <v>3029</v>
      </c>
      <c r="C1169" s="58" t="s">
        <v>148</v>
      </c>
      <c r="D1169" s="58" t="s">
        <v>2402</v>
      </c>
      <c r="E1169" s="72" t="s">
        <v>2403</v>
      </c>
      <c r="F1169" s="120" t="s">
        <v>2320</v>
      </c>
      <c r="G1169" s="58" t="s">
        <v>371</v>
      </c>
      <c r="H1169" s="58" t="s">
        <v>223</v>
      </c>
      <c r="I1169" s="69">
        <v>44652</v>
      </c>
      <c r="J1169" s="69">
        <v>44713</v>
      </c>
      <c r="K1169" s="162" t="s">
        <v>39</v>
      </c>
      <c r="L1169" s="22"/>
      <c r="M1169" s="220" t="str">
        <f t="shared" ca="1" si="39"/>
        <v>Tilgjengelig</v>
      </c>
      <c r="N1169" s="58" t="s">
        <v>3036</v>
      </c>
    </row>
    <row r="1170" spans="1:14" ht="60" x14ac:dyDescent="0.25">
      <c r="A1170" s="69">
        <v>44608</v>
      </c>
      <c r="B1170" s="58" t="s">
        <v>4289</v>
      </c>
      <c r="C1170" s="58" t="s">
        <v>2385</v>
      </c>
      <c r="D1170" s="58" t="s">
        <v>2386</v>
      </c>
      <c r="E1170" s="72" t="s">
        <v>2387</v>
      </c>
      <c r="F1170" s="120" t="s">
        <v>2388</v>
      </c>
      <c r="G1170" s="58" t="s">
        <v>395</v>
      </c>
      <c r="H1170" s="58" t="s">
        <v>216</v>
      </c>
      <c r="I1170" s="69">
        <v>44762</v>
      </c>
      <c r="J1170" s="69">
        <v>44835</v>
      </c>
      <c r="K1170" s="162" t="s">
        <v>41</v>
      </c>
      <c r="L1170" s="22"/>
      <c r="M1170" s="220" t="str">
        <f t="shared" ca="1" si="39"/>
        <v>Tilgjengelig</v>
      </c>
      <c r="N1170" s="58" t="s">
        <v>4290</v>
      </c>
    </row>
    <row r="1171" spans="1:14" ht="30" x14ac:dyDescent="0.25">
      <c r="A1171" s="69">
        <v>44608</v>
      </c>
      <c r="B1171" s="58"/>
      <c r="C1171" s="58" t="s">
        <v>2395</v>
      </c>
      <c r="D1171" s="58" t="s">
        <v>2396</v>
      </c>
      <c r="E1171" s="72" t="s">
        <v>2397</v>
      </c>
      <c r="F1171" s="120" t="s">
        <v>2398</v>
      </c>
      <c r="G1171" s="58" t="s">
        <v>2399</v>
      </c>
      <c r="H1171" s="58" t="s">
        <v>225</v>
      </c>
      <c r="I1171" s="69">
        <v>44610</v>
      </c>
      <c r="J1171" s="69">
        <v>44624</v>
      </c>
      <c r="K1171" s="162" t="s">
        <v>512</v>
      </c>
      <c r="L1171" s="22"/>
      <c r="M1171" s="220" t="str">
        <f t="shared" ca="1" si="39"/>
        <v>Tilgjengelig</v>
      </c>
      <c r="N1171" s="58"/>
    </row>
    <row r="1172" spans="1:14" ht="30" x14ac:dyDescent="0.25">
      <c r="A1172" s="69">
        <v>44608</v>
      </c>
      <c r="B1172" s="58"/>
      <c r="C1172" s="58" t="s">
        <v>1987</v>
      </c>
      <c r="D1172" s="58" t="s">
        <v>2400</v>
      </c>
      <c r="E1172" s="72" t="s">
        <v>2401</v>
      </c>
      <c r="F1172" s="120" t="s">
        <v>34</v>
      </c>
      <c r="G1172" s="58" t="s">
        <v>752</v>
      </c>
      <c r="H1172" s="58" t="s">
        <v>220</v>
      </c>
      <c r="I1172" s="69">
        <v>44606</v>
      </c>
      <c r="J1172" s="69">
        <v>44681</v>
      </c>
      <c r="K1172" s="162" t="s">
        <v>39</v>
      </c>
      <c r="L1172" s="22"/>
      <c r="M1172" s="220" t="str">
        <f t="shared" ca="1" si="39"/>
        <v>Tilgjengelig</v>
      </c>
      <c r="N1172" s="58"/>
    </row>
    <row r="1173" spans="1:14" ht="409.5" x14ac:dyDescent="0.25">
      <c r="A1173" s="69">
        <v>44608</v>
      </c>
      <c r="B1173" s="58" t="s">
        <v>5111</v>
      </c>
      <c r="C1173" s="58" t="s">
        <v>2348</v>
      </c>
      <c r="D1173" s="58" t="s">
        <v>2349</v>
      </c>
      <c r="E1173" s="72" t="s">
        <v>2350</v>
      </c>
      <c r="F1173" s="120" t="s">
        <v>2351</v>
      </c>
      <c r="G1173" s="58" t="s">
        <v>1043</v>
      </c>
      <c r="H1173" s="58" t="s">
        <v>216</v>
      </c>
      <c r="I1173" s="69">
        <v>44609</v>
      </c>
      <c r="J1173" s="69">
        <v>44926</v>
      </c>
      <c r="K1173" s="162" t="s">
        <v>45</v>
      </c>
      <c r="L1173" s="22"/>
      <c r="M1173" s="220" t="str">
        <f ca="1">IF(AND(J1173&gt;TODAY(),I1173&lt;=TODAY()),"Pågående mangel, annen behandling nødvendig","Tilgjengelig")</f>
        <v>Tilgjengelig</v>
      </c>
      <c r="N1173" s="58" t="s">
        <v>5116</v>
      </c>
    </row>
    <row r="1174" spans="1:14" ht="30" x14ac:dyDescent="0.25">
      <c r="A1174" s="69">
        <v>44608</v>
      </c>
      <c r="B1174" s="58"/>
      <c r="C1174" s="58" t="s">
        <v>2379</v>
      </c>
      <c r="D1174" s="58" t="s">
        <v>2380</v>
      </c>
      <c r="E1174" s="72" t="s">
        <v>2381</v>
      </c>
      <c r="F1174" s="120" t="s">
        <v>2382</v>
      </c>
      <c r="G1174" s="58" t="s">
        <v>395</v>
      </c>
      <c r="H1174" s="58" t="s">
        <v>216</v>
      </c>
      <c r="I1174" s="69">
        <v>44610</v>
      </c>
      <c r="J1174" s="69">
        <v>44664</v>
      </c>
      <c r="K1174" s="162" t="s">
        <v>39</v>
      </c>
      <c r="L1174" s="22"/>
      <c r="M1174" s="220" t="str">
        <f t="shared" ref="M1174:M1205" ca="1" si="40">IF(AND(J1174&gt;TODAY(),I1174&lt;=TODAY()),"Pågående mangel, med alternativer","Tilgjengelig")</f>
        <v>Tilgjengelig</v>
      </c>
      <c r="N1174" s="58"/>
    </row>
    <row r="1175" spans="1:14" ht="75" x14ac:dyDescent="0.25">
      <c r="A1175" s="69">
        <v>44608</v>
      </c>
      <c r="B1175" s="69" t="s">
        <v>3197</v>
      </c>
      <c r="C1175" s="58" t="s">
        <v>1748</v>
      </c>
      <c r="D1175" s="58" t="s">
        <v>2389</v>
      </c>
      <c r="E1175" s="72" t="s">
        <v>2390</v>
      </c>
      <c r="F1175" s="120" t="s">
        <v>1751</v>
      </c>
      <c r="G1175" s="58" t="s">
        <v>594</v>
      </c>
      <c r="H1175" s="58" t="s">
        <v>220</v>
      </c>
      <c r="I1175" s="69">
        <v>44620</v>
      </c>
      <c r="J1175" s="69">
        <v>44678</v>
      </c>
      <c r="K1175" s="162" t="s">
        <v>39</v>
      </c>
      <c r="L1175" s="22"/>
      <c r="M1175" s="220" t="str">
        <f t="shared" ca="1" si="40"/>
        <v>Tilgjengelig</v>
      </c>
      <c r="N1175" s="58" t="s">
        <v>3198</v>
      </c>
    </row>
    <row r="1176" spans="1:14" ht="30" x14ac:dyDescent="0.25">
      <c r="A1176" s="69">
        <v>44608</v>
      </c>
      <c r="B1176" s="58"/>
      <c r="C1176" s="58" t="s">
        <v>712</v>
      </c>
      <c r="D1176" s="58" t="s">
        <v>2383</v>
      </c>
      <c r="E1176" s="72" t="s">
        <v>2384</v>
      </c>
      <c r="F1176" s="120" t="s">
        <v>715</v>
      </c>
      <c r="G1176" s="58" t="s">
        <v>395</v>
      </c>
      <c r="H1176" s="58" t="s">
        <v>223</v>
      </c>
      <c r="I1176" s="69">
        <v>44602</v>
      </c>
      <c r="J1176" s="69">
        <v>44640</v>
      </c>
      <c r="K1176" s="162" t="s">
        <v>39</v>
      </c>
      <c r="L1176" s="22"/>
      <c r="M1176" s="220" t="str">
        <f t="shared" ca="1" si="40"/>
        <v>Tilgjengelig</v>
      </c>
      <c r="N1176" s="58"/>
    </row>
    <row r="1177" spans="1:14" ht="60" x14ac:dyDescent="0.25">
      <c r="A1177" s="69">
        <v>44607</v>
      </c>
      <c r="B1177" s="58"/>
      <c r="C1177" s="58" t="s">
        <v>2352</v>
      </c>
      <c r="D1177" s="58" t="s">
        <v>2353</v>
      </c>
      <c r="E1177" s="72" t="s">
        <v>2354</v>
      </c>
      <c r="F1177" s="120" t="s">
        <v>2355</v>
      </c>
      <c r="G1177" s="58" t="s">
        <v>892</v>
      </c>
      <c r="H1177" s="58" t="s">
        <v>216</v>
      </c>
      <c r="I1177" s="69">
        <v>44627</v>
      </c>
      <c r="J1177" s="69">
        <v>44773</v>
      </c>
      <c r="K1177" s="162" t="s">
        <v>44</v>
      </c>
      <c r="L1177" s="22"/>
      <c r="M1177" s="220" t="str">
        <f t="shared" ca="1" si="40"/>
        <v>Tilgjengelig</v>
      </c>
      <c r="N1177" s="58"/>
    </row>
    <row r="1178" spans="1:14" ht="30" x14ac:dyDescent="0.25">
      <c r="A1178" s="69">
        <v>44607</v>
      </c>
      <c r="B1178" s="58"/>
      <c r="C1178" s="58" t="s">
        <v>795</v>
      </c>
      <c r="D1178" s="58" t="s">
        <v>1605</v>
      </c>
      <c r="E1178" s="72" t="s">
        <v>1606</v>
      </c>
      <c r="F1178" s="120" t="s">
        <v>796</v>
      </c>
      <c r="G1178" s="58" t="s">
        <v>444</v>
      </c>
      <c r="H1178" s="58" t="s">
        <v>220</v>
      </c>
      <c r="I1178" s="69">
        <v>44599</v>
      </c>
      <c r="J1178" s="69">
        <v>44614</v>
      </c>
      <c r="K1178" s="162" t="s">
        <v>512</v>
      </c>
      <c r="L1178" s="22"/>
      <c r="M1178" s="220" t="str">
        <f t="shared" ca="1" si="40"/>
        <v>Tilgjengelig</v>
      </c>
      <c r="N1178" s="58"/>
    </row>
    <row r="1179" spans="1:14" ht="75" x14ac:dyDescent="0.25">
      <c r="A1179" s="69">
        <v>44607</v>
      </c>
      <c r="B1179" s="58" t="s">
        <v>3420</v>
      </c>
      <c r="C1179" s="58" t="s">
        <v>2374</v>
      </c>
      <c r="D1179" s="58" t="s">
        <v>2368</v>
      </c>
      <c r="E1179" s="72" t="s">
        <v>2369</v>
      </c>
      <c r="F1179" s="120" t="s">
        <v>2370</v>
      </c>
      <c r="G1179" s="58" t="s">
        <v>1043</v>
      </c>
      <c r="H1179" s="58" t="s">
        <v>220</v>
      </c>
      <c r="I1179" s="69">
        <v>44608</v>
      </c>
      <c r="J1179" s="69">
        <v>44706</v>
      </c>
      <c r="K1179" s="162" t="s">
        <v>45</v>
      </c>
      <c r="L1179" s="22"/>
      <c r="M1179" s="220" t="str">
        <f t="shared" ca="1" si="40"/>
        <v>Tilgjengelig</v>
      </c>
      <c r="N1179" s="58" t="s">
        <v>3434</v>
      </c>
    </row>
    <row r="1180" spans="1:14" ht="30" x14ac:dyDescent="0.25">
      <c r="A1180" s="69">
        <v>44607</v>
      </c>
      <c r="B1180" s="58" t="s">
        <v>2514</v>
      </c>
      <c r="C1180" s="58" t="s">
        <v>155</v>
      </c>
      <c r="D1180" s="58" t="s">
        <v>2366</v>
      </c>
      <c r="E1180" s="72" t="s">
        <v>2367</v>
      </c>
      <c r="F1180" s="120" t="s">
        <v>507</v>
      </c>
      <c r="G1180" s="58" t="s">
        <v>444</v>
      </c>
      <c r="H1180" s="58" t="s">
        <v>220</v>
      </c>
      <c r="I1180" s="69">
        <v>44594</v>
      </c>
      <c r="J1180" s="69">
        <v>44642</v>
      </c>
      <c r="K1180" s="162" t="s">
        <v>512</v>
      </c>
      <c r="L1180" s="22"/>
      <c r="M1180" s="220" t="str">
        <f t="shared" ca="1" si="40"/>
        <v>Tilgjengelig</v>
      </c>
      <c r="N1180" s="58" t="s">
        <v>2519</v>
      </c>
    </row>
    <row r="1181" spans="1:14" ht="30" x14ac:dyDescent="0.25">
      <c r="A1181" s="69">
        <v>44607</v>
      </c>
      <c r="B1181" s="58"/>
      <c r="C1181" s="58" t="s">
        <v>1594</v>
      </c>
      <c r="D1181" s="58" t="s">
        <v>2371</v>
      </c>
      <c r="E1181" s="72" t="s">
        <v>2372</v>
      </c>
      <c r="F1181" s="120" t="s">
        <v>1597</v>
      </c>
      <c r="G1181" s="58" t="s">
        <v>371</v>
      </c>
      <c r="H1181" s="58" t="s">
        <v>220</v>
      </c>
      <c r="I1181" s="69">
        <v>44607</v>
      </c>
      <c r="J1181" s="69">
        <v>44652</v>
      </c>
      <c r="K1181" s="162" t="s">
        <v>512</v>
      </c>
      <c r="L1181" s="22"/>
      <c r="M1181" s="220" t="str">
        <f t="shared" ca="1" si="40"/>
        <v>Tilgjengelig</v>
      </c>
      <c r="N1181" s="58"/>
    </row>
    <row r="1182" spans="1:14" ht="30" x14ac:dyDescent="0.25">
      <c r="A1182" s="69">
        <v>44607</v>
      </c>
      <c r="B1182" s="58"/>
      <c r="C1182" s="58" t="s">
        <v>1808</v>
      </c>
      <c r="D1182" s="58" t="s">
        <v>2364</v>
      </c>
      <c r="E1182" s="72" t="s">
        <v>2365</v>
      </c>
      <c r="F1182" s="120" t="s">
        <v>1811</v>
      </c>
      <c r="G1182" s="58" t="s">
        <v>1043</v>
      </c>
      <c r="H1182" s="58" t="s">
        <v>220</v>
      </c>
      <c r="I1182" s="69">
        <v>44607</v>
      </c>
      <c r="J1182" s="69">
        <v>44686</v>
      </c>
      <c r="K1182" s="162" t="s">
        <v>45</v>
      </c>
      <c r="L1182" s="22"/>
      <c r="M1182" s="220" t="str">
        <f t="shared" ca="1" si="40"/>
        <v>Tilgjengelig</v>
      </c>
      <c r="N1182" s="58"/>
    </row>
    <row r="1183" spans="1:14" ht="30" x14ac:dyDescent="0.25">
      <c r="A1183" s="69">
        <v>44607</v>
      </c>
      <c r="B1183" s="58" t="s">
        <v>2358</v>
      </c>
      <c r="C1183" s="58" t="s">
        <v>1287</v>
      </c>
      <c r="D1183" s="58" t="s">
        <v>2359</v>
      </c>
      <c r="E1183" s="72" t="s">
        <v>2360</v>
      </c>
      <c r="F1183" s="120" t="s">
        <v>1814</v>
      </c>
      <c r="G1183" s="58" t="s">
        <v>1043</v>
      </c>
      <c r="H1183" s="58" t="s">
        <v>220</v>
      </c>
      <c r="I1183" s="69">
        <v>44607</v>
      </c>
      <c r="J1183" s="69">
        <v>44686</v>
      </c>
      <c r="K1183" s="162" t="s">
        <v>39</v>
      </c>
      <c r="L1183" s="22"/>
      <c r="M1183" s="220" t="str">
        <f t="shared" ca="1" si="40"/>
        <v>Tilgjengelig</v>
      </c>
      <c r="N1183" s="58" t="s">
        <v>2361</v>
      </c>
    </row>
    <row r="1184" spans="1:14" ht="60" x14ac:dyDescent="0.25">
      <c r="A1184" s="69">
        <v>44607</v>
      </c>
      <c r="B1184" s="58" t="s">
        <v>2514</v>
      </c>
      <c r="C1184" s="58" t="s">
        <v>621</v>
      </c>
      <c r="D1184" s="58" t="s">
        <v>1463</v>
      </c>
      <c r="E1184" s="72" t="s">
        <v>1464</v>
      </c>
      <c r="F1184" s="120" t="s">
        <v>622</v>
      </c>
      <c r="G1184" s="58" t="s">
        <v>444</v>
      </c>
      <c r="H1184" s="58" t="s">
        <v>72</v>
      </c>
      <c r="I1184" s="69">
        <v>44594</v>
      </c>
      <c r="J1184" s="69">
        <v>44635</v>
      </c>
      <c r="K1184" s="162" t="s">
        <v>526</v>
      </c>
      <c r="L1184" s="21" t="s">
        <v>1543</v>
      </c>
      <c r="M1184" s="220" t="str">
        <f t="shared" ca="1" si="40"/>
        <v>Tilgjengelig</v>
      </c>
      <c r="N1184" s="58" t="s">
        <v>1696</v>
      </c>
    </row>
    <row r="1185" spans="1:14" ht="30" x14ac:dyDescent="0.25">
      <c r="A1185" s="69">
        <v>44606</v>
      </c>
      <c r="B1185" s="58"/>
      <c r="C1185" s="58" t="s">
        <v>1190</v>
      </c>
      <c r="D1185" s="58" t="s">
        <v>2312</v>
      </c>
      <c r="E1185" s="72" t="s">
        <v>1191</v>
      </c>
      <c r="F1185" s="120" t="s">
        <v>2313</v>
      </c>
      <c r="G1185" s="58" t="s">
        <v>371</v>
      </c>
      <c r="H1185" s="58" t="s">
        <v>72</v>
      </c>
      <c r="I1185" s="69">
        <v>44606</v>
      </c>
      <c r="J1185" s="69">
        <v>44638</v>
      </c>
      <c r="K1185" s="162" t="s">
        <v>44</v>
      </c>
      <c r="L1185" s="22"/>
      <c r="M1185" s="220" t="str">
        <f t="shared" ca="1" si="40"/>
        <v>Tilgjengelig</v>
      </c>
      <c r="N1185" s="58"/>
    </row>
    <row r="1186" spans="1:14" ht="30" x14ac:dyDescent="0.25">
      <c r="A1186" s="69">
        <v>44606</v>
      </c>
      <c r="B1186" s="58"/>
      <c r="C1186" s="58" t="s">
        <v>148</v>
      </c>
      <c r="D1186" s="58" t="s">
        <v>2318</v>
      </c>
      <c r="E1186" s="72" t="s">
        <v>2319</v>
      </c>
      <c r="F1186" s="120" t="s">
        <v>2320</v>
      </c>
      <c r="G1186" s="58" t="s">
        <v>371</v>
      </c>
      <c r="H1186" s="58" t="s">
        <v>216</v>
      </c>
      <c r="I1186" s="69">
        <v>44606</v>
      </c>
      <c r="J1186" s="69">
        <v>44624</v>
      </c>
      <c r="K1186" s="162" t="s">
        <v>39</v>
      </c>
      <c r="L1186" s="22"/>
      <c r="M1186" s="220" t="str">
        <f t="shared" ca="1" si="40"/>
        <v>Tilgjengelig</v>
      </c>
      <c r="N1186" s="22"/>
    </row>
    <row r="1187" spans="1:14" ht="120" x14ac:dyDescent="0.25">
      <c r="A1187" s="69">
        <v>44606</v>
      </c>
      <c r="B1187" s="58" t="s">
        <v>2842</v>
      </c>
      <c r="C1187" s="58" t="s">
        <v>2314</v>
      </c>
      <c r="D1187" s="58" t="s">
        <v>2315</v>
      </c>
      <c r="E1187" s="72" t="s">
        <v>2316</v>
      </c>
      <c r="F1187" s="120" t="s">
        <v>2317</v>
      </c>
      <c r="G1187" s="58" t="s">
        <v>1580</v>
      </c>
      <c r="H1187" s="58" t="s">
        <v>216</v>
      </c>
      <c r="I1187" s="69">
        <v>44606</v>
      </c>
      <c r="J1187" s="69">
        <v>44666</v>
      </c>
      <c r="K1187" s="162" t="s">
        <v>45</v>
      </c>
      <c r="L1187" s="22"/>
      <c r="M1187" s="220" t="str">
        <f t="shared" ca="1" si="40"/>
        <v>Tilgjengelig</v>
      </c>
      <c r="N1187" s="63" t="s">
        <v>2845</v>
      </c>
    </row>
    <row r="1188" spans="1:14" ht="30" x14ac:dyDescent="0.25">
      <c r="A1188" s="69">
        <v>44606</v>
      </c>
      <c r="B1188" s="58"/>
      <c r="C1188" s="58" t="s">
        <v>132</v>
      </c>
      <c r="D1188" s="58" t="s">
        <v>2328</v>
      </c>
      <c r="E1188" s="72" t="s">
        <v>2329</v>
      </c>
      <c r="F1188" s="120" t="s">
        <v>488</v>
      </c>
      <c r="G1188" s="58" t="s">
        <v>379</v>
      </c>
      <c r="H1188" s="58" t="s">
        <v>72</v>
      </c>
      <c r="I1188" s="69">
        <v>44578</v>
      </c>
      <c r="J1188" s="69">
        <v>44694</v>
      </c>
      <c r="K1188" s="162" t="s">
        <v>44</v>
      </c>
      <c r="L1188" s="21" t="s">
        <v>902</v>
      </c>
      <c r="M1188" s="220" t="str">
        <f t="shared" ca="1" si="40"/>
        <v>Tilgjengelig</v>
      </c>
      <c r="N1188" s="58"/>
    </row>
    <row r="1189" spans="1:14" ht="30" x14ac:dyDescent="0.25">
      <c r="A1189" s="69">
        <v>44606</v>
      </c>
      <c r="B1189" s="58"/>
      <c r="C1189" s="58" t="s">
        <v>1771</v>
      </c>
      <c r="D1189" s="58" t="s">
        <v>2326</v>
      </c>
      <c r="E1189" s="72" t="s">
        <v>2327</v>
      </c>
      <c r="F1189" s="120" t="s">
        <v>1774</v>
      </c>
      <c r="G1189" s="58" t="s">
        <v>836</v>
      </c>
      <c r="H1189" s="58" t="s">
        <v>223</v>
      </c>
      <c r="I1189" s="69">
        <v>44602</v>
      </c>
      <c r="J1189" s="69">
        <v>44662</v>
      </c>
      <c r="K1189" s="162" t="s">
        <v>39</v>
      </c>
      <c r="L1189" s="22"/>
      <c r="M1189" s="220" t="str">
        <f t="shared" ca="1" si="40"/>
        <v>Tilgjengelig</v>
      </c>
      <c r="N1189" s="58"/>
    </row>
    <row r="1190" spans="1:14" ht="45" x14ac:dyDescent="0.25">
      <c r="A1190" s="69">
        <v>44606</v>
      </c>
      <c r="B1190" s="58"/>
      <c r="C1190" s="58" t="s">
        <v>2308</v>
      </c>
      <c r="D1190" s="58" t="s">
        <v>2309</v>
      </c>
      <c r="E1190" s="72" t="s">
        <v>2310</v>
      </c>
      <c r="F1190" s="120" t="s">
        <v>2311</v>
      </c>
      <c r="G1190" s="58" t="s">
        <v>371</v>
      </c>
      <c r="H1190" s="58" t="s">
        <v>72</v>
      </c>
      <c r="I1190" s="69">
        <v>44606</v>
      </c>
      <c r="J1190" s="69" t="s">
        <v>2345</v>
      </c>
      <c r="K1190" s="162" t="s">
        <v>39</v>
      </c>
      <c r="L1190" s="22"/>
      <c r="M1190" s="220" t="str">
        <f t="shared" ca="1" si="40"/>
        <v>Pågående mangel, med alternativer</v>
      </c>
      <c r="N1190" s="58"/>
    </row>
    <row r="1191" spans="1:14" ht="45" x14ac:dyDescent="0.25">
      <c r="A1191" s="69">
        <v>44603</v>
      </c>
      <c r="B1191" s="58"/>
      <c r="C1191" s="58" t="s">
        <v>2296</v>
      </c>
      <c r="D1191" s="58" t="s">
        <v>2297</v>
      </c>
      <c r="E1191" s="72" t="s">
        <v>2298</v>
      </c>
      <c r="F1191" s="120" t="s">
        <v>2299</v>
      </c>
      <c r="G1191" s="58" t="s">
        <v>379</v>
      </c>
      <c r="H1191" s="58" t="s">
        <v>216</v>
      </c>
      <c r="I1191" s="69">
        <v>44606</v>
      </c>
      <c r="J1191" s="69">
        <v>44645</v>
      </c>
      <c r="K1191" s="162" t="s">
        <v>512</v>
      </c>
      <c r="L1191" s="22"/>
      <c r="M1191" s="220" t="str">
        <f t="shared" ca="1" si="40"/>
        <v>Tilgjengelig</v>
      </c>
      <c r="N1191" s="58"/>
    </row>
    <row r="1192" spans="1:14" ht="30" x14ac:dyDescent="0.25">
      <c r="A1192" s="69">
        <v>44603</v>
      </c>
      <c r="B1192" s="58" t="s">
        <v>2838</v>
      </c>
      <c r="C1192" s="58" t="s">
        <v>2282</v>
      </c>
      <c r="D1192" s="58" t="s">
        <v>2283</v>
      </c>
      <c r="E1192" s="72" t="s">
        <v>2284</v>
      </c>
      <c r="F1192" s="120" t="s">
        <v>864</v>
      </c>
      <c r="G1192" s="58" t="s">
        <v>2285</v>
      </c>
      <c r="H1192" s="58" t="s">
        <v>674</v>
      </c>
      <c r="I1192" s="69">
        <v>44602</v>
      </c>
      <c r="J1192" s="69">
        <v>44644</v>
      </c>
      <c r="K1192" s="162" t="s">
        <v>45</v>
      </c>
      <c r="L1192" s="22"/>
      <c r="M1192" s="220" t="str">
        <f t="shared" ca="1" si="40"/>
        <v>Tilgjengelig</v>
      </c>
      <c r="N1192" s="58" t="s">
        <v>2839</v>
      </c>
    </row>
    <row r="1193" spans="1:14" ht="30" x14ac:dyDescent="0.25">
      <c r="A1193" s="69">
        <v>44603</v>
      </c>
      <c r="B1193" s="58" t="s">
        <v>2838</v>
      </c>
      <c r="C1193" s="58" t="s">
        <v>2282</v>
      </c>
      <c r="D1193" s="58" t="s">
        <v>2286</v>
      </c>
      <c r="E1193" s="72" t="s">
        <v>2287</v>
      </c>
      <c r="F1193" s="120" t="s">
        <v>864</v>
      </c>
      <c r="G1193" s="58" t="s">
        <v>2285</v>
      </c>
      <c r="H1193" s="58" t="s">
        <v>674</v>
      </c>
      <c r="I1193" s="69">
        <v>44602</v>
      </c>
      <c r="J1193" s="69">
        <v>44742</v>
      </c>
      <c r="K1193" s="162" t="s">
        <v>39</v>
      </c>
      <c r="L1193" s="22"/>
      <c r="M1193" s="220" t="str">
        <f t="shared" ca="1" si="40"/>
        <v>Tilgjengelig</v>
      </c>
      <c r="N1193" s="58" t="s">
        <v>2839</v>
      </c>
    </row>
    <row r="1194" spans="1:14" ht="30" x14ac:dyDescent="0.25">
      <c r="A1194" s="69">
        <v>44603</v>
      </c>
      <c r="B1194" s="58"/>
      <c r="C1194" s="58" t="s">
        <v>2243</v>
      </c>
      <c r="D1194" s="58" t="s">
        <v>2240</v>
      </c>
      <c r="E1194" s="72" t="s">
        <v>558</v>
      </c>
      <c r="F1194" s="69" t="s">
        <v>2239</v>
      </c>
      <c r="G1194" s="69" t="s">
        <v>2241</v>
      </c>
      <c r="H1194" s="69" t="s">
        <v>2242</v>
      </c>
      <c r="I1194" s="69">
        <v>44602</v>
      </c>
      <c r="J1194" s="69">
        <v>44622</v>
      </c>
      <c r="K1194" s="104" t="s">
        <v>44</v>
      </c>
      <c r="L1194" s="22"/>
      <c r="M1194" s="220" t="str">
        <f t="shared" ca="1" si="40"/>
        <v>Tilgjengelig</v>
      </c>
      <c r="N1194" s="58"/>
    </row>
    <row r="1195" spans="1:14" ht="105" x14ac:dyDescent="0.25">
      <c r="A1195" s="69">
        <v>44603</v>
      </c>
      <c r="B1195" s="58" t="s">
        <v>2916</v>
      </c>
      <c r="C1195" s="58" t="s">
        <v>2300</v>
      </c>
      <c r="D1195" s="58" t="s">
        <v>2301</v>
      </c>
      <c r="E1195" s="72" t="s">
        <v>2302</v>
      </c>
      <c r="F1195" s="120" t="s">
        <v>2303</v>
      </c>
      <c r="G1195" s="58" t="s">
        <v>892</v>
      </c>
      <c r="H1195" s="58" t="s">
        <v>72</v>
      </c>
      <c r="I1195" s="69">
        <v>44608</v>
      </c>
      <c r="J1195" s="69">
        <v>44681</v>
      </c>
      <c r="K1195" s="162" t="s">
        <v>39</v>
      </c>
      <c r="L1195" s="22"/>
      <c r="M1195" s="220" t="str">
        <f t="shared" ca="1" si="40"/>
        <v>Tilgjengelig</v>
      </c>
      <c r="N1195" s="58" t="s">
        <v>2930</v>
      </c>
    </row>
    <row r="1196" spans="1:14" ht="45" x14ac:dyDescent="0.25">
      <c r="A1196" s="69">
        <v>44603</v>
      </c>
      <c r="B1196" s="58"/>
      <c r="C1196" s="58" t="s">
        <v>133</v>
      </c>
      <c r="D1196" s="58" t="s">
        <v>2290</v>
      </c>
      <c r="E1196" s="72" t="s">
        <v>2291</v>
      </c>
      <c r="F1196" s="120" t="s">
        <v>830</v>
      </c>
      <c r="G1196" s="58" t="s">
        <v>792</v>
      </c>
      <c r="H1196" s="58" t="s">
        <v>72</v>
      </c>
      <c r="I1196" s="69">
        <v>44603</v>
      </c>
      <c r="J1196" s="69">
        <v>44620</v>
      </c>
      <c r="K1196" s="162" t="s">
        <v>411</v>
      </c>
      <c r="L1196" s="22"/>
      <c r="M1196" s="220" t="str">
        <f t="shared" ca="1" si="40"/>
        <v>Tilgjengelig</v>
      </c>
      <c r="N1196" s="58"/>
    </row>
    <row r="1197" spans="1:14" ht="120" x14ac:dyDescent="0.25">
      <c r="A1197" s="69">
        <v>44602</v>
      </c>
      <c r="B1197" s="58" t="s">
        <v>4036</v>
      </c>
      <c r="C1197" s="58" t="s">
        <v>492</v>
      </c>
      <c r="D1197" s="58" t="s">
        <v>2261</v>
      </c>
      <c r="E1197" s="72" t="s">
        <v>2262</v>
      </c>
      <c r="F1197" s="120" t="s">
        <v>75</v>
      </c>
      <c r="G1197" s="58" t="s">
        <v>386</v>
      </c>
      <c r="H1197" s="58" t="s">
        <v>674</v>
      </c>
      <c r="I1197" s="69">
        <v>44552</v>
      </c>
      <c r="J1197" s="69">
        <v>44771</v>
      </c>
      <c r="K1197" s="162" t="s">
        <v>2580</v>
      </c>
      <c r="L1197" s="22"/>
      <c r="M1197" s="220" t="str">
        <f t="shared" ca="1" si="40"/>
        <v>Tilgjengelig</v>
      </c>
      <c r="N1197" s="58" t="s">
        <v>4296</v>
      </c>
    </row>
    <row r="1198" spans="1:14" ht="75" x14ac:dyDescent="0.25">
      <c r="A1198" s="69">
        <v>44602</v>
      </c>
      <c r="B1198" s="58" t="s">
        <v>3628</v>
      </c>
      <c r="C1198" s="58" t="s">
        <v>492</v>
      </c>
      <c r="D1198" s="58" t="s">
        <v>2263</v>
      </c>
      <c r="E1198" s="72" t="s">
        <v>2264</v>
      </c>
      <c r="F1198" s="120" t="s">
        <v>75</v>
      </c>
      <c r="G1198" s="58" t="s">
        <v>386</v>
      </c>
      <c r="H1198" s="58" t="s">
        <v>674</v>
      </c>
      <c r="I1198" s="69">
        <v>44552</v>
      </c>
      <c r="J1198" s="69">
        <v>44757</v>
      </c>
      <c r="K1198" s="162" t="s">
        <v>2580</v>
      </c>
      <c r="L1198" s="22"/>
      <c r="M1198" s="220" t="str">
        <f t="shared" ca="1" si="40"/>
        <v>Tilgjengelig</v>
      </c>
      <c r="N1198" s="22" t="s">
        <v>3641</v>
      </c>
    </row>
    <row r="1199" spans="1:14" ht="105" x14ac:dyDescent="0.25">
      <c r="A1199" s="69">
        <v>44602</v>
      </c>
      <c r="B1199" s="69" t="s">
        <v>3628</v>
      </c>
      <c r="C1199" s="58" t="s">
        <v>492</v>
      </c>
      <c r="D1199" s="58" t="s">
        <v>2259</v>
      </c>
      <c r="E1199" s="72" t="s">
        <v>2260</v>
      </c>
      <c r="F1199" s="120" t="s">
        <v>75</v>
      </c>
      <c r="G1199" s="58" t="s">
        <v>386</v>
      </c>
      <c r="H1199" s="58" t="s">
        <v>674</v>
      </c>
      <c r="I1199" s="69">
        <v>44572</v>
      </c>
      <c r="J1199" s="69">
        <v>44722</v>
      </c>
      <c r="K1199" s="162" t="s">
        <v>39</v>
      </c>
      <c r="L1199" s="22"/>
      <c r="M1199" s="220" t="str">
        <f t="shared" ca="1" si="40"/>
        <v>Tilgjengelig</v>
      </c>
      <c r="N1199" s="63" t="s">
        <v>3642</v>
      </c>
    </row>
    <row r="1200" spans="1:14" ht="45" x14ac:dyDescent="0.25">
      <c r="A1200" s="69">
        <v>44602</v>
      </c>
      <c r="B1200" s="58"/>
      <c r="C1200" s="58" t="s">
        <v>136</v>
      </c>
      <c r="D1200" s="58" t="s">
        <v>2275</v>
      </c>
      <c r="E1200" s="72" t="s">
        <v>2276</v>
      </c>
      <c r="F1200" s="120" t="s">
        <v>213</v>
      </c>
      <c r="G1200" s="58" t="s">
        <v>436</v>
      </c>
      <c r="H1200" s="58" t="s">
        <v>223</v>
      </c>
      <c r="I1200" s="69">
        <v>44602</v>
      </c>
      <c r="J1200" s="69">
        <v>44641</v>
      </c>
      <c r="K1200" s="162" t="s">
        <v>2375</v>
      </c>
      <c r="L1200" s="22"/>
      <c r="M1200" s="220" t="str">
        <f t="shared" ca="1" si="40"/>
        <v>Tilgjengelig</v>
      </c>
      <c r="N1200" s="58"/>
    </row>
    <row r="1201" spans="1:14" ht="45" x14ac:dyDescent="0.25">
      <c r="A1201" s="69">
        <v>44602</v>
      </c>
      <c r="B1201" s="58"/>
      <c r="C1201" s="58" t="s">
        <v>136</v>
      </c>
      <c r="D1201" s="58" t="s">
        <v>855</v>
      </c>
      <c r="E1201" s="72" t="s">
        <v>856</v>
      </c>
      <c r="F1201" s="120" t="s">
        <v>213</v>
      </c>
      <c r="G1201" s="58" t="s">
        <v>436</v>
      </c>
      <c r="H1201" s="58" t="s">
        <v>223</v>
      </c>
      <c r="I1201" s="69">
        <v>44602</v>
      </c>
      <c r="J1201" s="69">
        <v>44641</v>
      </c>
      <c r="K1201" s="162" t="s">
        <v>2375</v>
      </c>
      <c r="L1201" s="22"/>
      <c r="M1201" s="220" t="str">
        <f t="shared" ca="1" si="40"/>
        <v>Tilgjengelig</v>
      </c>
      <c r="N1201" s="58"/>
    </row>
    <row r="1202" spans="1:14" ht="45" x14ac:dyDescent="0.25">
      <c r="A1202" s="69">
        <v>44602</v>
      </c>
      <c r="B1202" s="58"/>
      <c r="C1202" s="58" t="s">
        <v>136</v>
      </c>
      <c r="D1202" s="58" t="s">
        <v>2277</v>
      </c>
      <c r="E1202" s="72" t="s">
        <v>2278</v>
      </c>
      <c r="F1202" s="120" t="s">
        <v>213</v>
      </c>
      <c r="G1202" s="58" t="s">
        <v>436</v>
      </c>
      <c r="H1202" s="58" t="s">
        <v>223</v>
      </c>
      <c r="I1202" s="69">
        <v>44602</v>
      </c>
      <c r="J1202" s="69">
        <v>44641</v>
      </c>
      <c r="K1202" s="162" t="s">
        <v>2375</v>
      </c>
      <c r="L1202" s="22"/>
      <c r="M1202" s="220" t="str">
        <f t="shared" ca="1" si="40"/>
        <v>Tilgjengelig</v>
      </c>
      <c r="N1202" s="58"/>
    </row>
    <row r="1203" spans="1:14" ht="45" x14ac:dyDescent="0.25">
      <c r="A1203" s="69">
        <v>44602</v>
      </c>
      <c r="B1203" s="58"/>
      <c r="C1203" s="58" t="s">
        <v>136</v>
      </c>
      <c r="D1203" s="58" t="s">
        <v>853</v>
      </c>
      <c r="E1203" s="72" t="s">
        <v>854</v>
      </c>
      <c r="F1203" s="120" t="s">
        <v>213</v>
      </c>
      <c r="G1203" s="58" t="s">
        <v>436</v>
      </c>
      <c r="H1203" s="58" t="s">
        <v>223</v>
      </c>
      <c r="I1203" s="69">
        <v>44602</v>
      </c>
      <c r="J1203" s="69">
        <v>44641</v>
      </c>
      <c r="K1203" s="162" t="s">
        <v>2375</v>
      </c>
      <c r="L1203" s="22"/>
      <c r="M1203" s="220" t="str">
        <f t="shared" ca="1" si="40"/>
        <v>Tilgjengelig</v>
      </c>
      <c r="N1203" s="58"/>
    </row>
    <row r="1204" spans="1:14" ht="30" x14ac:dyDescent="0.25">
      <c r="A1204" s="69">
        <v>44602</v>
      </c>
      <c r="B1204" s="58"/>
      <c r="C1204" s="58" t="s">
        <v>167</v>
      </c>
      <c r="D1204" s="58" t="s">
        <v>1484</v>
      </c>
      <c r="E1204" s="72" t="s">
        <v>1485</v>
      </c>
      <c r="F1204" s="120" t="s">
        <v>168</v>
      </c>
      <c r="G1204" s="58" t="s">
        <v>1043</v>
      </c>
      <c r="H1204" s="58" t="s">
        <v>216</v>
      </c>
      <c r="I1204" s="69">
        <v>44237</v>
      </c>
      <c r="J1204" s="69">
        <v>44625</v>
      </c>
      <c r="K1204" s="162" t="s">
        <v>41</v>
      </c>
      <c r="L1204" s="22"/>
      <c r="M1204" s="220" t="str">
        <f t="shared" ca="1" si="40"/>
        <v>Tilgjengelig</v>
      </c>
      <c r="N1204" s="58"/>
    </row>
    <row r="1205" spans="1:14" ht="30" x14ac:dyDescent="0.25">
      <c r="A1205" s="69">
        <v>44602</v>
      </c>
      <c r="B1205" s="58"/>
      <c r="C1205" s="58" t="s">
        <v>167</v>
      </c>
      <c r="D1205" s="58" t="s">
        <v>1486</v>
      </c>
      <c r="E1205" s="72" t="s">
        <v>1487</v>
      </c>
      <c r="F1205" s="120" t="s">
        <v>168</v>
      </c>
      <c r="G1205" s="58" t="s">
        <v>1043</v>
      </c>
      <c r="H1205" s="58" t="s">
        <v>216</v>
      </c>
      <c r="I1205" s="69">
        <v>44237</v>
      </c>
      <c r="J1205" s="69">
        <v>44625</v>
      </c>
      <c r="K1205" s="162" t="s">
        <v>41</v>
      </c>
      <c r="L1205" s="22"/>
      <c r="M1205" s="220" t="str">
        <f t="shared" ca="1" si="40"/>
        <v>Tilgjengelig</v>
      </c>
      <c r="N1205" s="58"/>
    </row>
    <row r="1206" spans="1:14" ht="30" x14ac:dyDescent="0.25">
      <c r="A1206" s="69">
        <v>44602</v>
      </c>
      <c r="B1206" s="58" t="s">
        <v>2818</v>
      </c>
      <c r="C1206" s="58" t="s">
        <v>2247</v>
      </c>
      <c r="D1206" s="58" t="s">
        <v>2248</v>
      </c>
      <c r="E1206" s="72" t="s">
        <v>2249</v>
      </c>
      <c r="F1206" s="120" t="s">
        <v>2250</v>
      </c>
      <c r="G1206" s="58" t="s">
        <v>62</v>
      </c>
      <c r="H1206" s="58" t="s">
        <v>216</v>
      </c>
      <c r="I1206" s="69">
        <v>44637</v>
      </c>
      <c r="J1206" s="69">
        <v>44643</v>
      </c>
      <c r="K1206" s="162" t="s">
        <v>512</v>
      </c>
      <c r="L1206" s="22"/>
      <c r="M1206" s="220" t="str">
        <f t="shared" ref="M1206:M1223" ca="1" si="41">IF(AND(J1206&gt;TODAY(),I1206&lt;=TODAY()),"Pågående mangel, med alternativer","Tilgjengelig")</f>
        <v>Tilgjengelig</v>
      </c>
      <c r="N1206" s="58" t="s">
        <v>2486</v>
      </c>
    </row>
    <row r="1207" spans="1:14" ht="30" x14ac:dyDescent="0.25">
      <c r="A1207" s="69">
        <v>44602</v>
      </c>
      <c r="B1207" s="58" t="s">
        <v>2818</v>
      </c>
      <c r="C1207" s="58" t="s">
        <v>2247</v>
      </c>
      <c r="D1207" s="58" t="s">
        <v>2251</v>
      </c>
      <c r="E1207" s="72" t="s">
        <v>2252</v>
      </c>
      <c r="F1207" s="120" t="s">
        <v>2250</v>
      </c>
      <c r="G1207" s="58" t="s">
        <v>62</v>
      </c>
      <c r="H1207" s="58" t="s">
        <v>216</v>
      </c>
      <c r="I1207" s="69">
        <v>44630</v>
      </c>
      <c r="J1207" s="69">
        <v>44643</v>
      </c>
      <c r="K1207" s="162" t="s">
        <v>39</v>
      </c>
      <c r="L1207" s="22"/>
      <c r="M1207" s="220" t="str">
        <f t="shared" ca="1" si="41"/>
        <v>Tilgjengelig</v>
      </c>
      <c r="N1207" s="58" t="s">
        <v>2832</v>
      </c>
    </row>
    <row r="1208" spans="1:14" ht="165" x14ac:dyDescent="0.25">
      <c r="A1208" s="69">
        <v>44602</v>
      </c>
      <c r="B1208" s="58" t="s">
        <v>3197</v>
      </c>
      <c r="C1208" s="58" t="s">
        <v>2271</v>
      </c>
      <c r="D1208" s="58" t="s">
        <v>2272</v>
      </c>
      <c r="E1208" s="72" t="s">
        <v>2273</v>
      </c>
      <c r="F1208" s="120" t="s">
        <v>2274</v>
      </c>
      <c r="G1208" s="58" t="s">
        <v>62</v>
      </c>
      <c r="H1208" s="58" t="s">
        <v>220</v>
      </c>
      <c r="I1208" s="69">
        <v>44602</v>
      </c>
      <c r="J1208" s="69">
        <v>44678</v>
      </c>
      <c r="K1208" s="162" t="s">
        <v>512</v>
      </c>
      <c r="L1208" s="22"/>
      <c r="M1208" s="220" t="str">
        <f t="shared" ca="1" si="41"/>
        <v>Tilgjengelig</v>
      </c>
      <c r="N1208" s="58" t="s">
        <v>3199</v>
      </c>
    </row>
    <row r="1209" spans="1:14" ht="30" x14ac:dyDescent="0.25">
      <c r="A1209" s="69">
        <v>44602</v>
      </c>
      <c r="B1209" s="58" t="s">
        <v>2712</v>
      </c>
      <c r="C1209" s="58" t="s">
        <v>831</v>
      </c>
      <c r="D1209" s="58" t="s">
        <v>1550</v>
      </c>
      <c r="E1209" s="72" t="s">
        <v>1551</v>
      </c>
      <c r="F1209" s="120" t="s">
        <v>832</v>
      </c>
      <c r="G1209" s="58" t="s">
        <v>349</v>
      </c>
      <c r="H1209" s="58" t="s">
        <v>528</v>
      </c>
      <c r="I1209" s="69">
        <v>44237</v>
      </c>
      <c r="J1209" s="69">
        <v>44655</v>
      </c>
      <c r="K1209" s="162" t="s">
        <v>39</v>
      </c>
      <c r="L1209" s="22"/>
      <c r="M1209" s="220" t="str">
        <f t="shared" ca="1" si="41"/>
        <v>Tilgjengelig</v>
      </c>
      <c r="N1209" s="58" t="s">
        <v>2073</v>
      </c>
    </row>
    <row r="1210" spans="1:14" ht="75" x14ac:dyDescent="0.25">
      <c r="A1210" s="69">
        <v>44602</v>
      </c>
      <c r="B1210" s="58" t="s">
        <v>2484</v>
      </c>
      <c r="C1210" s="58" t="s">
        <v>1704</v>
      </c>
      <c r="D1210" s="58" t="s">
        <v>1705</v>
      </c>
      <c r="E1210" s="72" t="s">
        <v>1706</v>
      </c>
      <c r="F1210" s="120" t="s">
        <v>1707</v>
      </c>
      <c r="G1210" s="58" t="s">
        <v>62</v>
      </c>
      <c r="H1210" s="58" t="s">
        <v>528</v>
      </c>
      <c r="I1210" s="69">
        <v>44602</v>
      </c>
      <c r="J1210" s="69">
        <v>44616</v>
      </c>
      <c r="K1210" s="162" t="s">
        <v>522</v>
      </c>
      <c r="L1210" s="22"/>
      <c r="M1210" s="220" t="str">
        <f t="shared" ca="1" si="41"/>
        <v>Tilgjengelig</v>
      </c>
      <c r="N1210" s="58" t="s">
        <v>2485</v>
      </c>
    </row>
    <row r="1211" spans="1:14" ht="60" x14ac:dyDescent="0.25">
      <c r="A1211" s="69">
        <v>44602</v>
      </c>
      <c r="B1211" s="58"/>
      <c r="C1211" s="58" t="s">
        <v>569</v>
      </c>
      <c r="D1211" s="58" t="s">
        <v>2256</v>
      </c>
      <c r="E1211" s="72" t="s">
        <v>2257</v>
      </c>
      <c r="F1211" s="120" t="s">
        <v>570</v>
      </c>
      <c r="G1211" s="58" t="s">
        <v>386</v>
      </c>
      <c r="H1211" s="58" t="s">
        <v>2258</v>
      </c>
      <c r="I1211" s="69">
        <v>44595</v>
      </c>
      <c r="J1211" s="69">
        <v>44626</v>
      </c>
      <c r="K1211" s="162" t="s">
        <v>522</v>
      </c>
      <c r="L1211" s="22"/>
      <c r="M1211" s="220" t="str">
        <f t="shared" ca="1" si="41"/>
        <v>Tilgjengelig</v>
      </c>
      <c r="N1211" s="58"/>
    </row>
    <row r="1212" spans="1:14" ht="75" x14ac:dyDescent="0.25">
      <c r="A1212" s="69">
        <v>44601</v>
      </c>
      <c r="B1212" s="58" t="s">
        <v>2225</v>
      </c>
      <c r="C1212" s="58" t="s">
        <v>1756</v>
      </c>
      <c r="D1212" s="58" t="s">
        <v>1757</v>
      </c>
      <c r="E1212" s="72" t="s">
        <v>1758</v>
      </c>
      <c r="F1212" s="120" t="s">
        <v>1759</v>
      </c>
      <c r="G1212" s="58" t="s">
        <v>1760</v>
      </c>
      <c r="H1212" s="58" t="s">
        <v>216</v>
      </c>
      <c r="I1212" s="69">
        <v>44601</v>
      </c>
      <c r="J1212" s="69">
        <v>44610</v>
      </c>
      <c r="K1212" s="162" t="s">
        <v>512</v>
      </c>
      <c r="L1212" s="22"/>
      <c r="M1212" s="220" t="str">
        <f t="shared" ca="1" si="41"/>
        <v>Tilgjengelig</v>
      </c>
      <c r="N1212" s="58" t="s">
        <v>2238</v>
      </c>
    </row>
    <row r="1213" spans="1:14" ht="75" x14ac:dyDescent="0.25">
      <c r="A1213" s="69">
        <v>44601</v>
      </c>
      <c r="B1213" s="58" t="s">
        <v>2455</v>
      </c>
      <c r="C1213" s="58" t="s">
        <v>169</v>
      </c>
      <c r="D1213" s="58" t="s">
        <v>906</v>
      </c>
      <c r="E1213" s="72" t="s">
        <v>907</v>
      </c>
      <c r="F1213" s="120" t="s">
        <v>908</v>
      </c>
      <c r="G1213" s="58" t="s">
        <v>391</v>
      </c>
      <c r="H1213" s="58" t="s">
        <v>223</v>
      </c>
      <c r="I1213" s="69">
        <v>44596</v>
      </c>
      <c r="J1213" s="69">
        <v>44617</v>
      </c>
      <c r="K1213" s="162" t="s">
        <v>512</v>
      </c>
      <c r="L1213" s="22"/>
      <c r="M1213" s="220" t="str">
        <f t="shared" ca="1" si="41"/>
        <v>Tilgjengelig</v>
      </c>
      <c r="N1213" s="58" t="s">
        <v>2456</v>
      </c>
    </row>
    <row r="1214" spans="1:14" ht="30" x14ac:dyDescent="0.25">
      <c r="A1214" s="69">
        <v>44601</v>
      </c>
      <c r="B1214" s="58"/>
      <c r="C1214" s="58" t="s">
        <v>640</v>
      </c>
      <c r="D1214" s="58" t="s">
        <v>2232</v>
      </c>
      <c r="E1214" s="72" t="s">
        <v>2233</v>
      </c>
      <c r="F1214" s="120" t="s">
        <v>643</v>
      </c>
      <c r="G1214" s="58" t="s">
        <v>644</v>
      </c>
      <c r="H1214" s="58" t="s">
        <v>216</v>
      </c>
      <c r="I1214" s="69">
        <v>44596</v>
      </c>
      <c r="J1214" s="69">
        <v>44631</v>
      </c>
      <c r="K1214" s="162" t="s">
        <v>512</v>
      </c>
      <c r="L1214" s="22"/>
      <c r="M1214" s="220" t="str">
        <f t="shared" ca="1" si="41"/>
        <v>Tilgjengelig</v>
      </c>
      <c r="N1214" s="58"/>
    </row>
    <row r="1215" spans="1:14" ht="60" x14ac:dyDescent="0.25">
      <c r="A1215" s="69">
        <v>44600</v>
      </c>
      <c r="B1215" s="58"/>
      <c r="C1215" s="58" t="s">
        <v>1557</v>
      </c>
      <c r="D1215" s="58" t="s">
        <v>1558</v>
      </c>
      <c r="E1215" s="72" t="s">
        <v>1559</v>
      </c>
      <c r="F1215" s="120" t="s">
        <v>1560</v>
      </c>
      <c r="G1215" s="58" t="s">
        <v>62</v>
      </c>
      <c r="H1215" s="58" t="s">
        <v>72</v>
      </c>
      <c r="I1215" s="69">
        <v>44600</v>
      </c>
      <c r="J1215" s="69">
        <v>44613</v>
      </c>
      <c r="K1215" s="162" t="s">
        <v>1546</v>
      </c>
      <c r="L1215" s="148" t="s">
        <v>2220</v>
      </c>
      <c r="M1215" s="220" t="str">
        <f t="shared" ca="1" si="41"/>
        <v>Tilgjengelig</v>
      </c>
      <c r="N1215" s="58"/>
    </row>
    <row r="1216" spans="1:14" ht="210" x14ac:dyDescent="0.25">
      <c r="A1216" s="69">
        <v>44600</v>
      </c>
      <c r="B1216" s="58"/>
      <c r="C1216" s="58" t="s">
        <v>2213</v>
      </c>
      <c r="D1216" s="58" t="s">
        <v>2214</v>
      </c>
      <c r="E1216" s="72" t="s">
        <v>2215</v>
      </c>
      <c r="F1216" s="120" t="s">
        <v>2216</v>
      </c>
      <c r="G1216" s="58" t="s">
        <v>2217</v>
      </c>
      <c r="H1216" s="58" t="s">
        <v>225</v>
      </c>
      <c r="I1216" s="69">
        <v>44601</v>
      </c>
      <c r="J1216" s="69">
        <v>44635</v>
      </c>
      <c r="K1216" s="162" t="s">
        <v>512</v>
      </c>
      <c r="L1216" s="22"/>
      <c r="M1216" s="220" t="str">
        <f t="shared" ca="1" si="41"/>
        <v>Tilgjengelig</v>
      </c>
      <c r="N1216" s="58"/>
    </row>
    <row r="1217" spans="1:14" ht="30" x14ac:dyDescent="0.25">
      <c r="A1217" s="69">
        <v>44600</v>
      </c>
      <c r="B1217" s="58" t="s">
        <v>2306</v>
      </c>
      <c r="C1217" s="58" t="s">
        <v>140</v>
      </c>
      <c r="D1217" s="58" t="s">
        <v>1768</v>
      </c>
      <c r="E1217" s="72" t="s">
        <v>1769</v>
      </c>
      <c r="F1217" s="120" t="s">
        <v>1770</v>
      </c>
      <c r="G1217" s="58" t="s">
        <v>836</v>
      </c>
      <c r="H1217" s="58" t="s">
        <v>223</v>
      </c>
      <c r="I1217" s="69">
        <v>44600</v>
      </c>
      <c r="J1217" s="69">
        <v>44603</v>
      </c>
      <c r="K1217" s="162" t="s">
        <v>39</v>
      </c>
      <c r="L1217" s="22"/>
      <c r="M1217" s="220" t="str">
        <f t="shared" ca="1" si="41"/>
        <v>Tilgjengelig</v>
      </c>
      <c r="N1217" s="58" t="s">
        <v>2270</v>
      </c>
    </row>
    <row r="1218" spans="1:14" ht="45" x14ac:dyDescent="0.25">
      <c r="A1218" s="69">
        <v>44599</v>
      </c>
      <c r="B1218" s="58"/>
      <c r="C1218" s="58" t="s">
        <v>2100</v>
      </c>
      <c r="D1218" s="58" t="s">
        <v>2191</v>
      </c>
      <c r="E1218" s="72" t="s">
        <v>2192</v>
      </c>
      <c r="F1218" s="120" t="s">
        <v>2103</v>
      </c>
      <c r="G1218" s="58" t="s">
        <v>550</v>
      </c>
      <c r="H1218" s="58" t="s">
        <v>216</v>
      </c>
      <c r="I1218" s="69">
        <v>44606</v>
      </c>
      <c r="J1218" s="69">
        <v>44659</v>
      </c>
      <c r="K1218" s="162" t="s">
        <v>45</v>
      </c>
      <c r="L1218" s="22"/>
      <c r="M1218" s="220" t="str">
        <f t="shared" ca="1" si="41"/>
        <v>Tilgjengelig</v>
      </c>
      <c r="N1218" s="22"/>
    </row>
    <row r="1219" spans="1:14" ht="30" x14ac:dyDescent="0.25">
      <c r="A1219" s="69">
        <v>44599</v>
      </c>
      <c r="B1219" s="58"/>
      <c r="C1219" s="58" t="s">
        <v>1771</v>
      </c>
      <c r="D1219" s="58" t="s">
        <v>2202</v>
      </c>
      <c r="E1219" s="72" t="s">
        <v>2203</v>
      </c>
      <c r="F1219" s="120" t="s">
        <v>1774</v>
      </c>
      <c r="G1219" s="58" t="s">
        <v>836</v>
      </c>
      <c r="H1219" s="58" t="s">
        <v>223</v>
      </c>
      <c r="I1219" s="69">
        <v>44599</v>
      </c>
      <c r="J1219" s="69">
        <v>44634</v>
      </c>
      <c r="K1219" s="162" t="s">
        <v>39</v>
      </c>
      <c r="L1219" s="22"/>
      <c r="M1219" s="220" t="str">
        <f t="shared" ca="1" si="41"/>
        <v>Tilgjengelig</v>
      </c>
      <c r="N1219" s="63"/>
    </row>
    <row r="1220" spans="1:14" ht="30" x14ac:dyDescent="0.25">
      <c r="A1220" s="69">
        <v>44599</v>
      </c>
      <c r="B1220" s="58"/>
      <c r="C1220" s="58" t="s">
        <v>1771</v>
      </c>
      <c r="D1220" s="58" t="s">
        <v>2200</v>
      </c>
      <c r="E1220" s="72" t="s">
        <v>2201</v>
      </c>
      <c r="F1220" s="120" t="s">
        <v>1774</v>
      </c>
      <c r="G1220" s="58" t="s">
        <v>836</v>
      </c>
      <c r="H1220" s="58" t="s">
        <v>223</v>
      </c>
      <c r="I1220" s="69">
        <v>44599</v>
      </c>
      <c r="J1220" s="69">
        <v>44620</v>
      </c>
      <c r="K1220" s="162" t="s">
        <v>39</v>
      </c>
      <c r="L1220" s="22"/>
      <c r="M1220" s="220" t="str">
        <f t="shared" ca="1" si="41"/>
        <v>Tilgjengelig</v>
      </c>
      <c r="N1220" s="58"/>
    </row>
    <row r="1221" spans="1:14" ht="30" x14ac:dyDescent="0.25">
      <c r="A1221" s="69">
        <v>44599</v>
      </c>
      <c r="B1221" s="58"/>
      <c r="C1221" s="58" t="s">
        <v>1771</v>
      </c>
      <c r="D1221" s="58" t="s">
        <v>2208</v>
      </c>
      <c r="E1221" s="72" t="s">
        <v>2209</v>
      </c>
      <c r="F1221" s="120" t="s">
        <v>1774</v>
      </c>
      <c r="G1221" s="58" t="s">
        <v>836</v>
      </c>
      <c r="H1221" s="58" t="s">
        <v>223</v>
      </c>
      <c r="I1221" s="69">
        <v>44599</v>
      </c>
      <c r="J1221" s="69">
        <v>44634</v>
      </c>
      <c r="K1221" s="162" t="s">
        <v>39</v>
      </c>
      <c r="L1221" s="22"/>
      <c r="M1221" s="220" t="str">
        <f t="shared" ca="1" si="41"/>
        <v>Tilgjengelig</v>
      </c>
      <c r="N1221" s="58"/>
    </row>
    <row r="1222" spans="1:14" ht="30" x14ac:dyDescent="0.25">
      <c r="A1222" s="69">
        <v>44599</v>
      </c>
      <c r="B1222" s="58"/>
      <c r="C1222" s="58" t="s">
        <v>1771</v>
      </c>
      <c r="D1222" s="58" t="s">
        <v>2204</v>
      </c>
      <c r="E1222" s="72" t="s">
        <v>2205</v>
      </c>
      <c r="F1222" s="120" t="s">
        <v>1774</v>
      </c>
      <c r="G1222" s="58" t="s">
        <v>836</v>
      </c>
      <c r="H1222" s="58" t="s">
        <v>223</v>
      </c>
      <c r="I1222" s="69">
        <v>44599</v>
      </c>
      <c r="J1222" s="69">
        <v>44634</v>
      </c>
      <c r="K1222" s="162" t="s">
        <v>39</v>
      </c>
      <c r="L1222" s="22"/>
      <c r="M1222" s="220" t="str">
        <f t="shared" ca="1" si="41"/>
        <v>Tilgjengelig</v>
      </c>
      <c r="N1222" s="58"/>
    </row>
    <row r="1223" spans="1:14" ht="30" x14ac:dyDescent="0.25">
      <c r="A1223" s="69">
        <v>44599</v>
      </c>
      <c r="B1223" s="58"/>
      <c r="C1223" s="58" t="s">
        <v>1771</v>
      </c>
      <c r="D1223" s="58" t="s">
        <v>2206</v>
      </c>
      <c r="E1223" s="72" t="s">
        <v>2207</v>
      </c>
      <c r="F1223" s="120" t="s">
        <v>1774</v>
      </c>
      <c r="G1223" s="58" t="s">
        <v>836</v>
      </c>
      <c r="H1223" s="58" t="s">
        <v>223</v>
      </c>
      <c r="I1223" s="69">
        <v>44599</v>
      </c>
      <c r="J1223" s="69">
        <v>44641</v>
      </c>
      <c r="K1223" s="162" t="s">
        <v>39</v>
      </c>
      <c r="L1223" s="22"/>
      <c r="M1223" s="220" t="str">
        <f t="shared" ca="1" si="41"/>
        <v>Tilgjengelig</v>
      </c>
      <c r="N1223" s="22"/>
    </row>
    <row r="1224" spans="1:14" ht="75" x14ac:dyDescent="0.25">
      <c r="A1224" s="69">
        <v>44599</v>
      </c>
      <c r="B1224" s="58" t="s">
        <v>4366</v>
      </c>
      <c r="C1224" s="58" t="s">
        <v>2193</v>
      </c>
      <c r="D1224" s="58" t="s">
        <v>2194</v>
      </c>
      <c r="E1224" s="72" t="s">
        <v>2195</v>
      </c>
      <c r="F1224" s="120" t="s">
        <v>2196</v>
      </c>
      <c r="G1224" s="58" t="s">
        <v>2197</v>
      </c>
      <c r="H1224" s="58" t="s">
        <v>216</v>
      </c>
      <c r="I1224" s="69">
        <v>44569</v>
      </c>
      <c r="J1224" s="69">
        <v>45139</v>
      </c>
      <c r="K1224" s="162" t="s">
        <v>45</v>
      </c>
      <c r="L1224" s="22"/>
      <c r="M1224" s="220" t="str">
        <f ca="1">IF(AND(J1224&gt;TODAY(),I1224&lt;=TODAY()),"Pågående mangel, annen behandling nødvendig","Tilgjengelig")</f>
        <v>Pågående mangel, annen behandling nødvendig</v>
      </c>
      <c r="N1224" s="63" t="s">
        <v>4367</v>
      </c>
    </row>
    <row r="1225" spans="1:14" ht="30" x14ac:dyDescent="0.25">
      <c r="A1225" s="69">
        <v>44596</v>
      </c>
      <c r="B1225" s="58"/>
      <c r="C1225" s="58" t="s">
        <v>1771</v>
      </c>
      <c r="D1225" s="58" t="s">
        <v>2186</v>
      </c>
      <c r="E1225" s="72" t="s">
        <v>2187</v>
      </c>
      <c r="F1225" s="120" t="s">
        <v>1774</v>
      </c>
      <c r="G1225" s="58" t="s">
        <v>836</v>
      </c>
      <c r="H1225" s="58" t="s">
        <v>223</v>
      </c>
      <c r="I1225" s="69">
        <v>44596</v>
      </c>
      <c r="J1225" s="69">
        <v>44634</v>
      </c>
      <c r="K1225" s="162" t="s">
        <v>39</v>
      </c>
      <c r="L1225" s="22"/>
      <c r="M1225" s="220" t="str">
        <f t="shared" ref="M1225:M1255" ca="1" si="42">IF(AND(J1225&gt;TODAY(),I1225&lt;=TODAY()),"Pågående mangel, med alternativer","Tilgjengelig")</f>
        <v>Tilgjengelig</v>
      </c>
      <c r="N1225" s="58"/>
    </row>
    <row r="1226" spans="1:14" ht="30" x14ac:dyDescent="0.25">
      <c r="A1226" s="69">
        <v>44595</v>
      </c>
      <c r="B1226" s="58" t="s">
        <v>2712</v>
      </c>
      <c r="C1226" s="58" t="s">
        <v>735</v>
      </c>
      <c r="D1226" s="58" t="s">
        <v>736</v>
      </c>
      <c r="E1226" s="72" t="s">
        <v>737</v>
      </c>
      <c r="F1226" s="120" t="s">
        <v>738</v>
      </c>
      <c r="G1226" s="58" t="s">
        <v>1043</v>
      </c>
      <c r="H1226" s="58" t="s">
        <v>528</v>
      </c>
      <c r="I1226" s="69">
        <v>44540</v>
      </c>
      <c r="J1226" s="69">
        <v>44686</v>
      </c>
      <c r="K1226" s="162" t="s">
        <v>39</v>
      </c>
      <c r="L1226" s="22"/>
      <c r="M1226" s="220" t="str">
        <f t="shared" ca="1" si="42"/>
        <v>Tilgjengelig</v>
      </c>
      <c r="N1226" s="58" t="s">
        <v>2696</v>
      </c>
    </row>
    <row r="1227" spans="1:14" ht="75" x14ac:dyDescent="0.25">
      <c r="A1227" s="69">
        <v>44595</v>
      </c>
      <c r="B1227" s="58" t="s">
        <v>3002</v>
      </c>
      <c r="C1227" s="58" t="s">
        <v>805</v>
      </c>
      <c r="D1227" s="58" t="s">
        <v>2164</v>
      </c>
      <c r="E1227" s="72" t="s">
        <v>2165</v>
      </c>
      <c r="F1227" s="120" t="s">
        <v>806</v>
      </c>
      <c r="G1227" s="58" t="s">
        <v>807</v>
      </c>
      <c r="H1227" s="58" t="s">
        <v>223</v>
      </c>
      <c r="I1227" s="69">
        <v>44602</v>
      </c>
      <c r="J1227" s="69">
        <v>44658</v>
      </c>
      <c r="K1227" s="162" t="s">
        <v>39</v>
      </c>
      <c r="L1227" s="22"/>
      <c r="M1227" s="220" t="str">
        <f t="shared" ca="1" si="42"/>
        <v>Tilgjengelig</v>
      </c>
      <c r="N1227" s="58" t="s">
        <v>3004</v>
      </c>
    </row>
    <row r="1228" spans="1:14" ht="30" x14ac:dyDescent="0.25">
      <c r="A1228" s="69">
        <v>44595</v>
      </c>
      <c r="B1228" s="58"/>
      <c r="C1228" s="58" t="s">
        <v>2170</v>
      </c>
      <c r="D1228" s="58" t="s">
        <v>2171</v>
      </c>
      <c r="E1228" s="72" t="s">
        <v>2172</v>
      </c>
      <c r="F1228" s="120" t="s">
        <v>2173</v>
      </c>
      <c r="G1228" s="58" t="s">
        <v>1580</v>
      </c>
      <c r="H1228" s="58" t="s">
        <v>216</v>
      </c>
      <c r="I1228" s="69">
        <v>44595</v>
      </c>
      <c r="J1228" s="69">
        <v>44610</v>
      </c>
      <c r="K1228" s="162" t="s">
        <v>44</v>
      </c>
      <c r="L1228" s="21" t="s">
        <v>2211</v>
      </c>
      <c r="M1228" s="220" t="str">
        <f t="shared" ca="1" si="42"/>
        <v>Tilgjengelig</v>
      </c>
      <c r="N1228" s="22"/>
    </row>
    <row r="1229" spans="1:14" ht="75" x14ac:dyDescent="0.25">
      <c r="A1229" s="69">
        <v>44595</v>
      </c>
      <c r="B1229" s="58" t="s">
        <v>2306</v>
      </c>
      <c r="C1229" s="58" t="s">
        <v>581</v>
      </c>
      <c r="D1229" s="58" t="s">
        <v>1494</v>
      </c>
      <c r="E1229" s="72" t="s">
        <v>1495</v>
      </c>
      <c r="F1229" s="120" t="s">
        <v>582</v>
      </c>
      <c r="G1229" s="58" t="s">
        <v>1444</v>
      </c>
      <c r="H1229" s="58" t="s">
        <v>33</v>
      </c>
      <c r="I1229" s="69">
        <v>44595</v>
      </c>
      <c r="J1229" s="69">
        <v>44624</v>
      </c>
      <c r="K1229" s="162" t="s">
        <v>39</v>
      </c>
      <c r="L1229" s="22"/>
      <c r="M1229" s="220" t="str">
        <f t="shared" ca="1" si="42"/>
        <v>Tilgjengelig</v>
      </c>
      <c r="N1229" s="63" t="s">
        <v>2307</v>
      </c>
    </row>
    <row r="1230" spans="1:14" ht="30" x14ac:dyDescent="0.25">
      <c r="A1230" s="69">
        <v>44595</v>
      </c>
      <c r="B1230" s="58"/>
      <c r="C1230" s="58" t="s">
        <v>1395</v>
      </c>
      <c r="D1230" s="58" t="s">
        <v>2183</v>
      </c>
      <c r="E1230" s="72" t="s">
        <v>2184</v>
      </c>
      <c r="F1230" s="120" t="s">
        <v>1398</v>
      </c>
      <c r="G1230" s="58" t="s">
        <v>451</v>
      </c>
      <c r="H1230" s="58" t="s">
        <v>528</v>
      </c>
      <c r="I1230" s="69">
        <v>44581</v>
      </c>
      <c r="J1230" s="69">
        <v>44681</v>
      </c>
      <c r="K1230" s="162" t="s">
        <v>512</v>
      </c>
      <c r="L1230" s="22"/>
      <c r="M1230" s="220" t="str">
        <f t="shared" ca="1" si="42"/>
        <v>Tilgjengelig</v>
      </c>
      <c r="N1230" s="58"/>
    </row>
    <row r="1231" spans="1:14" ht="30" x14ac:dyDescent="0.25">
      <c r="A1231" s="69">
        <v>44595</v>
      </c>
      <c r="B1231" s="58"/>
      <c r="C1231" s="58" t="s">
        <v>2174</v>
      </c>
      <c r="D1231" s="58" t="s">
        <v>2179</v>
      </c>
      <c r="E1231" s="72" t="s">
        <v>2180</v>
      </c>
      <c r="F1231" s="120" t="s">
        <v>2177</v>
      </c>
      <c r="G1231" s="58" t="s">
        <v>644</v>
      </c>
      <c r="H1231" s="58" t="s">
        <v>528</v>
      </c>
      <c r="I1231" s="69">
        <v>44595</v>
      </c>
      <c r="J1231" s="69">
        <v>44619</v>
      </c>
      <c r="K1231" s="162" t="s">
        <v>39</v>
      </c>
      <c r="L1231" s="22"/>
      <c r="M1231" s="220" t="str">
        <f t="shared" ca="1" si="42"/>
        <v>Tilgjengelig</v>
      </c>
      <c r="N1231" s="58"/>
    </row>
    <row r="1232" spans="1:14" ht="30" x14ac:dyDescent="0.25">
      <c r="A1232" s="69">
        <v>44595</v>
      </c>
      <c r="B1232" s="58"/>
      <c r="C1232" s="58" t="s">
        <v>2174</v>
      </c>
      <c r="D1232" s="58" t="s">
        <v>2175</v>
      </c>
      <c r="E1232" s="72" t="s">
        <v>2176</v>
      </c>
      <c r="F1232" s="120" t="s">
        <v>2177</v>
      </c>
      <c r="G1232" s="58" t="s">
        <v>644</v>
      </c>
      <c r="H1232" s="58" t="s">
        <v>216</v>
      </c>
      <c r="I1232" s="69">
        <v>44596</v>
      </c>
      <c r="J1232" s="69">
        <v>44648</v>
      </c>
      <c r="K1232" s="162" t="s">
        <v>512</v>
      </c>
      <c r="L1232" s="22"/>
      <c r="M1232" s="220" t="str">
        <f t="shared" ca="1" si="42"/>
        <v>Tilgjengelig</v>
      </c>
      <c r="N1232" s="58"/>
    </row>
    <row r="1233" spans="1:14" ht="30" x14ac:dyDescent="0.25">
      <c r="A1233" s="69">
        <v>44595</v>
      </c>
      <c r="B1233" s="58"/>
      <c r="C1233" s="58" t="s">
        <v>712</v>
      </c>
      <c r="D1233" s="58" t="s">
        <v>2218</v>
      </c>
      <c r="E1233" s="72" t="s">
        <v>2178</v>
      </c>
      <c r="F1233" s="120" t="s">
        <v>715</v>
      </c>
      <c r="G1233" s="58" t="s">
        <v>644</v>
      </c>
      <c r="H1233" s="58" t="s">
        <v>216</v>
      </c>
      <c r="I1233" s="69">
        <v>44595</v>
      </c>
      <c r="J1233" s="69">
        <v>44640</v>
      </c>
      <c r="K1233" s="162" t="s">
        <v>39</v>
      </c>
      <c r="L1233" s="22"/>
      <c r="M1233" s="220" t="str">
        <f t="shared" ca="1" si="42"/>
        <v>Tilgjengelig</v>
      </c>
      <c r="N1233" s="58"/>
    </row>
    <row r="1234" spans="1:14" ht="60" x14ac:dyDescent="0.25">
      <c r="A1234" s="69">
        <v>44595</v>
      </c>
      <c r="B1234" s="58"/>
      <c r="C1234" s="58" t="s">
        <v>640</v>
      </c>
      <c r="D1234" s="58" t="s">
        <v>2181</v>
      </c>
      <c r="E1234" s="72" t="s">
        <v>2182</v>
      </c>
      <c r="F1234" s="120" t="s">
        <v>643</v>
      </c>
      <c r="G1234" s="58" t="s">
        <v>644</v>
      </c>
      <c r="H1234" s="58" t="s">
        <v>216</v>
      </c>
      <c r="I1234" s="69">
        <v>44595</v>
      </c>
      <c r="J1234" s="69">
        <v>44654</v>
      </c>
      <c r="K1234" s="162" t="s">
        <v>522</v>
      </c>
      <c r="L1234" s="22"/>
      <c r="M1234" s="220" t="str">
        <f t="shared" ca="1" si="42"/>
        <v>Tilgjengelig</v>
      </c>
      <c r="N1234" s="58"/>
    </row>
    <row r="1235" spans="1:14" ht="165" x14ac:dyDescent="0.25">
      <c r="A1235" s="69">
        <v>44595</v>
      </c>
      <c r="B1235" s="58" t="s">
        <v>5151</v>
      </c>
      <c r="C1235" s="58" t="s">
        <v>2166</v>
      </c>
      <c r="D1235" s="58" t="s">
        <v>2167</v>
      </c>
      <c r="E1235" s="72" t="s">
        <v>2168</v>
      </c>
      <c r="F1235" s="120" t="s">
        <v>2169</v>
      </c>
      <c r="G1235" s="58" t="s">
        <v>1043</v>
      </c>
      <c r="H1235" s="58" t="s">
        <v>72</v>
      </c>
      <c r="I1235" s="69">
        <v>44593</v>
      </c>
      <c r="J1235" s="69">
        <v>44865</v>
      </c>
      <c r="K1235" s="162" t="s">
        <v>44</v>
      </c>
      <c r="L1235" s="21" t="s">
        <v>3922</v>
      </c>
      <c r="M1235" s="220" t="str">
        <f t="shared" ca="1" si="42"/>
        <v>Tilgjengelig</v>
      </c>
      <c r="N1235" s="58" t="s">
        <v>5153</v>
      </c>
    </row>
    <row r="1236" spans="1:14" ht="30" x14ac:dyDescent="0.25">
      <c r="A1236" s="69">
        <v>44594</v>
      </c>
      <c r="B1236" s="58" t="s">
        <v>2549</v>
      </c>
      <c r="C1236" s="58" t="s">
        <v>548</v>
      </c>
      <c r="D1236" s="58" t="s">
        <v>2158</v>
      </c>
      <c r="E1236" s="72">
        <v>154591</v>
      </c>
      <c r="F1236" s="120" t="s">
        <v>647</v>
      </c>
      <c r="G1236" s="58" t="s">
        <v>62</v>
      </c>
      <c r="H1236" s="58" t="s">
        <v>216</v>
      </c>
      <c r="I1236" s="69">
        <v>44599</v>
      </c>
      <c r="J1236" s="69">
        <v>44621</v>
      </c>
      <c r="K1236" s="162" t="s">
        <v>512</v>
      </c>
      <c r="L1236" s="22"/>
      <c r="M1236" s="220" t="str">
        <f t="shared" ca="1" si="42"/>
        <v>Tilgjengelig</v>
      </c>
      <c r="N1236" s="58" t="s">
        <v>2571</v>
      </c>
    </row>
    <row r="1237" spans="1:14" ht="75" x14ac:dyDescent="0.25">
      <c r="A1237" s="69">
        <v>44594</v>
      </c>
      <c r="B1237" s="58" t="s">
        <v>2723</v>
      </c>
      <c r="C1237" s="58" t="s">
        <v>131</v>
      </c>
      <c r="D1237" s="58" t="s">
        <v>1631</v>
      </c>
      <c r="E1237" s="72" t="s">
        <v>58</v>
      </c>
      <c r="F1237" s="120" t="s">
        <v>43</v>
      </c>
      <c r="G1237" s="58" t="s">
        <v>62</v>
      </c>
      <c r="H1237" s="58" t="s">
        <v>216</v>
      </c>
      <c r="I1237" s="69">
        <v>44621</v>
      </c>
      <c r="J1237" s="69">
        <v>44636</v>
      </c>
      <c r="K1237" s="162" t="s">
        <v>512</v>
      </c>
      <c r="L1237" s="22"/>
      <c r="M1237" s="220" t="str">
        <f t="shared" ca="1" si="42"/>
        <v>Tilgjengelig</v>
      </c>
      <c r="N1237" s="58" t="s">
        <v>2730</v>
      </c>
    </row>
    <row r="1238" spans="1:14" ht="75" x14ac:dyDescent="0.25">
      <c r="A1238" s="69">
        <v>44594</v>
      </c>
      <c r="B1238" s="69" t="s">
        <v>2723</v>
      </c>
      <c r="C1238" s="58" t="s">
        <v>1561</v>
      </c>
      <c r="D1238" s="58" t="s">
        <v>1562</v>
      </c>
      <c r="E1238" s="72" t="s">
        <v>1563</v>
      </c>
      <c r="F1238" s="120" t="s">
        <v>1564</v>
      </c>
      <c r="G1238" s="58" t="s">
        <v>62</v>
      </c>
      <c r="H1238" s="58" t="s">
        <v>72</v>
      </c>
      <c r="I1238" s="69">
        <v>44613</v>
      </c>
      <c r="J1238" s="69">
        <v>44635</v>
      </c>
      <c r="K1238" s="162" t="s">
        <v>512</v>
      </c>
      <c r="L1238" s="22"/>
      <c r="M1238" s="220" t="str">
        <f t="shared" ca="1" si="42"/>
        <v>Tilgjengelig</v>
      </c>
      <c r="N1238" s="58" t="s">
        <v>2731</v>
      </c>
    </row>
    <row r="1239" spans="1:14" ht="30" x14ac:dyDescent="0.25">
      <c r="A1239" s="69">
        <v>44594</v>
      </c>
      <c r="B1239" s="58" t="s">
        <v>2549</v>
      </c>
      <c r="C1239" s="58" t="s">
        <v>2152</v>
      </c>
      <c r="D1239" s="58" t="s">
        <v>2153</v>
      </c>
      <c r="E1239" s="72" t="s">
        <v>2154</v>
      </c>
      <c r="F1239" s="120" t="s">
        <v>2155</v>
      </c>
      <c r="G1239" s="58" t="s">
        <v>62</v>
      </c>
      <c r="H1239" s="58" t="s">
        <v>216</v>
      </c>
      <c r="I1239" s="69">
        <v>44620</v>
      </c>
      <c r="J1239" s="69">
        <v>44622</v>
      </c>
      <c r="K1239" s="162" t="s">
        <v>512</v>
      </c>
      <c r="L1239" s="22"/>
      <c r="M1239" s="220" t="str">
        <f t="shared" ca="1" si="42"/>
        <v>Tilgjengelig</v>
      </c>
      <c r="N1239" s="58" t="s">
        <v>2570</v>
      </c>
    </row>
    <row r="1240" spans="1:14" ht="75" x14ac:dyDescent="0.25">
      <c r="A1240" s="69">
        <v>44594</v>
      </c>
      <c r="B1240" s="58" t="s">
        <v>3491</v>
      </c>
      <c r="C1240" s="58" t="s">
        <v>552</v>
      </c>
      <c r="D1240" s="58" t="s">
        <v>556</v>
      </c>
      <c r="E1240" s="72" t="s">
        <v>557</v>
      </c>
      <c r="F1240" s="120" t="s">
        <v>555</v>
      </c>
      <c r="G1240" s="58" t="s">
        <v>282</v>
      </c>
      <c r="H1240" s="58" t="s">
        <v>225</v>
      </c>
      <c r="I1240" s="69">
        <v>44613</v>
      </c>
      <c r="J1240" s="69">
        <v>44712</v>
      </c>
      <c r="K1240" s="162" t="s">
        <v>44</v>
      </c>
      <c r="L1240" s="21" t="s">
        <v>614</v>
      </c>
      <c r="M1240" s="220" t="str">
        <f t="shared" ca="1" si="42"/>
        <v>Tilgjengelig</v>
      </c>
      <c r="N1240" s="58" t="s">
        <v>3505</v>
      </c>
    </row>
    <row r="1241" spans="1:14" ht="30" x14ac:dyDescent="0.25">
      <c r="A1241" s="69">
        <v>44594</v>
      </c>
      <c r="B1241" s="58" t="s">
        <v>3385</v>
      </c>
      <c r="C1241" s="58" t="s">
        <v>2148</v>
      </c>
      <c r="D1241" s="58" t="s">
        <v>2149</v>
      </c>
      <c r="E1241" s="72" t="s">
        <v>2150</v>
      </c>
      <c r="F1241" s="120" t="s">
        <v>2151</v>
      </c>
      <c r="G1241" s="58" t="s">
        <v>282</v>
      </c>
      <c r="H1241" s="58" t="s">
        <v>216</v>
      </c>
      <c r="I1241" s="69">
        <v>44641</v>
      </c>
      <c r="J1241" s="69">
        <v>44698</v>
      </c>
      <c r="K1241" s="162" t="s">
        <v>44</v>
      </c>
      <c r="L1241" s="22"/>
      <c r="M1241" s="220" t="str">
        <f t="shared" ca="1" si="42"/>
        <v>Tilgjengelig</v>
      </c>
      <c r="N1241" s="58" t="s">
        <v>3391</v>
      </c>
    </row>
    <row r="1242" spans="1:14" ht="60" x14ac:dyDescent="0.25">
      <c r="A1242" s="69">
        <v>44594</v>
      </c>
      <c r="B1242" s="58"/>
      <c r="C1242" s="58" t="s">
        <v>1704</v>
      </c>
      <c r="D1242" s="58" t="s">
        <v>1705</v>
      </c>
      <c r="E1242" s="72" t="s">
        <v>1706</v>
      </c>
      <c r="F1242" s="120" t="s">
        <v>1707</v>
      </c>
      <c r="G1242" s="58" t="s">
        <v>62</v>
      </c>
      <c r="H1242" s="58" t="s">
        <v>528</v>
      </c>
      <c r="I1242" s="69">
        <v>44594</v>
      </c>
      <c r="J1242" s="69">
        <v>44601</v>
      </c>
      <c r="K1242" s="162" t="s">
        <v>522</v>
      </c>
      <c r="L1242" s="22"/>
      <c r="M1242" s="220" t="str">
        <f t="shared" ca="1" si="42"/>
        <v>Tilgjengelig</v>
      </c>
      <c r="N1242" s="58"/>
    </row>
    <row r="1243" spans="1:14" ht="30" x14ac:dyDescent="0.25">
      <c r="A1243" s="69">
        <v>44593</v>
      </c>
      <c r="B1243" s="58"/>
      <c r="C1243" s="58" t="s">
        <v>2143</v>
      </c>
      <c r="D1243" s="58" t="s">
        <v>2144</v>
      </c>
      <c r="E1243" s="72" t="s">
        <v>2145</v>
      </c>
      <c r="F1243" s="120" t="s">
        <v>2146</v>
      </c>
      <c r="G1243" s="58" t="s">
        <v>461</v>
      </c>
      <c r="H1243" s="58" t="s">
        <v>216</v>
      </c>
      <c r="I1243" s="69">
        <v>44593</v>
      </c>
      <c r="J1243" s="69">
        <v>44621</v>
      </c>
      <c r="K1243" s="162" t="s">
        <v>39</v>
      </c>
      <c r="L1243" s="22"/>
      <c r="M1243" s="220" t="str">
        <f t="shared" ca="1" si="42"/>
        <v>Tilgjengelig</v>
      </c>
      <c r="N1243" s="22"/>
    </row>
    <row r="1244" spans="1:14" ht="45" x14ac:dyDescent="0.25">
      <c r="A1244" s="69">
        <v>44593</v>
      </c>
      <c r="B1244" s="58"/>
      <c r="C1244" s="58" t="s">
        <v>2137</v>
      </c>
      <c r="D1244" s="58" t="s">
        <v>2138</v>
      </c>
      <c r="E1244" s="72" t="s">
        <v>2139</v>
      </c>
      <c r="F1244" s="120" t="s">
        <v>2140</v>
      </c>
      <c r="G1244" s="58" t="s">
        <v>964</v>
      </c>
      <c r="H1244" s="58" t="s">
        <v>216</v>
      </c>
      <c r="I1244" s="69">
        <v>44564</v>
      </c>
      <c r="J1244" s="69">
        <v>44610</v>
      </c>
      <c r="K1244" s="162" t="s">
        <v>199</v>
      </c>
      <c r="L1244" s="21" t="s">
        <v>2210</v>
      </c>
      <c r="M1244" s="220" t="str">
        <f t="shared" ca="1" si="42"/>
        <v>Tilgjengelig</v>
      </c>
      <c r="N1244" s="63"/>
    </row>
    <row r="1245" spans="1:14" ht="45" x14ac:dyDescent="0.25">
      <c r="A1245" s="69">
        <v>44593</v>
      </c>
      <c r="B1245" s="58"/>
      <c r="C1245" s="58" t="s">
        <v>2137</v>
      </c>
      <c r="D1245" s="58" t="s">
        <v>2141</v>
      </c>
      <c r="E1245" s="72" t="s">
        <v>2142</v>
      </c>
      <c r="F1245" s="120" t="s">
        <v>2140</v>
      </c>
      <c r="G1245" s="58" t="s">
        <v>964</v>
      </c>
      <c r="H1245" s="58" t="s">
        <v>216</v>
      </c>
      <c r="I1245" s="69">
        <v>44564</v>
      </c>
      <c r="J1245" s="69">
        <v>44610</v>
      </c>
      <c r="K1245" s="162" t="s">
        <v>199</v>
      </c>
      <c r="L1245" s="21" t="s">
        <v>2210</v>
      </c>
      <c r="M1245" s="220" t="str">
        <f t="shared" ca="1" si="42"/>
        <v>Tilgjengelig</v>
      </c>
      <c r="N1245" s="58"/>
    </row>
    <row r="1246" spans="1:14" ht="45" x14ac:dyDescent="0.25">
      <c r="A1246" s="69">
        <v>44592</v>
      </c>
      <c r="B1246" s="58" t="s">
        <v>4436</v>
      </c>
      <c r="C1246" s="58" t="s">
        <v>2127</v>
      </c>
      <c r="D1246" s="58" t="s">
        <v>2128</v>
      </c>
      <c r="E1246" s="72" t="s">
        <v>2129</v>
      </c>
      <c r="F1246" s="120" t="s">
        <v>2130</v>
      </c>
      <c r="G1246" s="58" t="s">
        <v>503</v>
      </c>
      <c r="H1246" s="58" t="s">
        <v>231</v>
      </c>
      <c r="I1246" s="69">
        <v>44671</v>
      </c>
      <c r="J1246" s="69">
        <v>44827</v>
      </c>
      <c r="K1246" s="162" t="s">
        <v>39</v>
      </c>
      <c r="L1246" s="22"/>
      <c r="M1246" s="220" t="str">
        <f t="shared" ca="1" si="42"/>
        <v>Tilgjengelig</v>
      </c>
      <c r="N1246" s="58" t="s">
        <v>3223</v>
      </c>
    </row>
    <row r="1247" spans="1:14" ht="60" x14ac:dyDescent="0.25">
      <c r="A1247" s="69">
        <v>44592</v>
      </c>
      <c r="B1247" s="58"/>
      <c r="C1247" s="58" t="s">
        <v>678</v>
      </c>
      <c r="D1247" s="58" t="s">
        <v>679</v>
      </c>
      <c r="E1247" s="72" t="s">
        <v>680</v>
      </c>
      <c r="F1247" s="120" t="s">
        <v>681</v>
      </c>
      <c r="G1247" s="58" t="s">
        <v>624</v>
      </c>
      <c r="H1247" s="58" t="s">
        <v>72</v>
      </c>
      <c r="I1247" s="69">
        <v>44592</v>
      </c>
      <c r="J1247" s="69">
        <v>44618</v>
      </c>
      <c r="K1247" s="162" t="s">
        <v>498</v>
      </c>
      <c r="L1247" s="21" t="s">
        <v>1128</v>
      </c>
      <c r="M1247" s="220" t="str">
        <f t="shared" ca="1" si="42"/>
        <v>Tilgjengelig</v>
      </c>
      <c r="N1247" s="58"/>
    </row>
    <row r="1248" spans="1:14" ht="60" x14ac:dyDescent="0.25">
      <c r="A1248" s="69">
        <v>44592</v>
      </c>
      <c r="B1248" s="58"/>
      <c r="C1248" s="58" t="s">
        <v>2131</v>
      </c>
      <c r="D1248" s="58" t="s">
        <v>2132</v>
      </c>
      <c r="E1248" s="72" t="s">
        <v>2133</v>
      </c>
      <c r="F1248" s="120" t="s">
        <v>2134</v>
      </c>
      <c r="G1248" s="58" t="s">
        <v>503</v>
      </c>
      <c r="H1248" s="58" t="s">
        <v>72</v>
      </c>
      <c r="I1248" s="69">
        <v>44712</v>
      </c>
      <c r="J1248" s="69">
        <v>44865</v>
      </c>
      <c r="K1248" s="162" t="s">
        <v>522</v>
      </c>
      <c r="L1248" s="22"/>
      <c r="M1248" s="220" t="str">
        <f t="shared" ca="1" si="42"/>
        <v>Tilgjengelig</v>
      </c>
      <c r="N1248" s="22"/>
    </row>
    <row r="1249" spans="1:14" ht="30" x14ac:dyDescent="0.25">
      <c r="A1249" s="69">
        <v>44589</v>
      </c>
      <c r="B1249" s="58"/>
      <c r="C1249" s="58" t="s">
        <v>810</v>
      </c>
      <c r="D1249" s="58" t="s">
        <v>2098</v>
      </c>
      <c r="E1249" s="72" t="s">
        <v>2099</v>
      </c>
      <c r="F1249" s="120" t="s">
        <v>811</v>
      </c>
      <c r="G1249" s="58" t="s">
        <v>550</v>
      </c>
      <c r="H1249" s="58" t="s">
        <v>216</v>
      </c>
      <c r="I1249" s="69">
        <v>44588</v>
      </c>
      <c r="J1249" s="69">
        <v>44666</v>
      </c>
      <c r="K1249" s="162" t="s">
        <v>512</v>
      </c>
      <c r="L1249" s="22"/>
      <c r="M1249" s="220" t="str">
        <f t="shared" ca="1" si="42"/>
        <v>Tilgjengelig</v>
      </c>
      <c r="N1249" s="63"/>
    </row>
    <row r="1250" spans="1:14" ht="45" x14ac:dyDescent="0.25">
      <c r="A1250" s="69">
        <v>44589</v>
      </c>
      <c r="B1250" s="58"/>
      <c r="C1250" s="58" t="s">
        <v>2100</v>
      </c>
      <c r="D1250" s="58" t="s">
        <v>2101</v>
      </c>
      <c r="E1250" s="72" t="s">
        <v>2102</v>
      </c>
      <c r="F1250" s="120" t="s">
        <v>2103</v>
      </c>
      <c r="G1250" s="58" t="s">
        <v>550</v>
      </c>
      <c r="H1250" s="58" t="s">
        <v>216</v>
      </c>
      <c r="I1250" s="69">
        <v>44588</v>
      </c>
      <c r="J1250" s="69">
        <v>44652</v>
      </c>
      <c r="K1250" s="162" t="s">
        <v>45</v>
      </c>
      <c r="L1250" s="22"/>
      <c r="M1250" s="220" t="str">
        <f t="shared" ca="1" si="42"/>
        <v>Tilgjengelig</v>
      </c>
      <c r="N1250" s="58"/>
    </row>
    <row r="1251" spans="1:14" ht="60" x14ac:dyDescent="0.25">
      <c r="A1251" s="69">
        <v>44589</v>
      </c>
      <c r="B1251" s="58"/>
      <c r="C1251" s="58" t="s">
        <v>132</v>
      </c>
      <c r="D1251" s="58" t="s">
        <v>2106</v>
      </c>
      <c r="E1251" s="72" t="s">
        <v>2107</v>
      </c>
      <c r="F1251" s="120" t="s">
        <v>488</v>
      </c>
      <c r="G1251" s="58" t="s">
        <v>379</v>
      </c>
      <c r="H1251" s="58" t="s">
        <v>224</v>
      </c>
      <c r="I1251" s="69">
        <v>44165</v>
      </c>
      <c r="J1251" s="69">
        <v>44694</v>
      </c>
      <c r="K1251" s="162" t="s">
        <v>498</v>
      </c>
      <c r="L1251" s="21" t="s">
        <v>902</v>
      </c>
      <c r="M1251" s="220" t="str">
        <f t="shared" ca="1" si="42"/>
        <v>Tilgjengelig</v>
      </c>
      <c r="N1251" s="58"/>
    </row>
    <row r="1252" spans="1:14" ht="30" x14ac:dyDescent="0.25">
      <c r="A1252" s="69">
        <v>44589</v>
      </c>
      <c r="B1252" s="58" t="s">
        <v>2409</v>
      </c>
      <c r="C1252" s="58" t="s">
        <v>581</v>
      </c>
      <c r="D1252" s="58" t="s">
        <v>2108</v>
      </c>
      <c r="E1252" s="72" t="s">
        <v>2109</v>
      </c>
      <c r="F1252" s="120" t="s">
        <v>582</v>
      </c>
      <c r="G1252" s="58" t="s">
        <v>1444</v>
      </c>
      <c r="H1252" s="58" t="s">
        <v>220</v>
      </c>
      <c r="I1252" s="69">
        <v>44592</v>
      </c>
      <c r="J1252" s="69">
        <v>44666</v>
      </c>
      <c r="K1252" s="162" t="s">
        <v>512</v>
      </c>
      <c r="L1252" s="22"/>
      <c r="M1252" s="220" t="str">
        <f t="shared" ca="1" si="42"/>
        <v>Tilgjengelig</v>
      </c>
      <c r="N1252" s="58" t="s">
        <v>2376</v>
      </c>
    </row>
    <row r="1253" spans="1:14" ht="30" x14ac:dyDescent="0.25">
      <c r="A1253" s="69">
        <v>44589</v>
      </c>
      <c r="B1253" s="58"/>
      <c r="C1253" s="58" t="s">
        <v>197</v>
      </c>
      <c r="D1253" s="58" t="s">
        <v>2096</v>
      </c>
      <c r="E1253" s="72" t="s">
        <v>2097</v>
      </c>
      <c r="F1253" s="120" t="s">
        <v>198</v>
      </c>
      <c r="G1253" s="58" t="s">
        <v>560</v>
      </c>
      <c r="H1253" s="58" t="s">
        <v>216</v>
      </c>
      <c r="I1253" s="69">
        <v>44588</v>
      </c>
      <c r="J1253" s="69">
        <v>44651</v>
      </c>
      <c r="K1253" s="162" t="s">
        <v>512</v>
      </c>
      <c r="L1253" s="22"/>
      <c r="M1253" s="220" t="str">
        <f t="shared" ca="1" si="42"/>
        <v>Tilgjengelig</v>
      </c>
      <c r="N1253" s="58"/>
    </row>
    <row r="1254" spans="1:14" ht="30" x14ac:dyDescent="0.25">
      <c r="A1254" s="69">
        <v>44589</v>
      </c>
      <c r="B1254" s="58"/>
      <c r="C1254" s="58" t="s">
        <v>143</v>
      </c>
      <c r="D1254" s="58" t="s">
        <v>2094</v>
      </c>
      <c r="E1254" s="72" t="s">
        <v>2095</v>
      </c>
      <c r="F1254" s="120" t="s">
        <v>217</v>
      </c>
      <c r="G1254" s="58" t="s">
        <v>560</v>
      </c>
      <c r="H1254" s="58" t="s">
        <v>220</v>
      </c>
      <c r="I1254" s="69">
        <v>44588</v>
      </c>
      <c r="J1254" s="69">
        <v>44624</v>
      </c>
      <c r="K1254" s="162" t="s">
        <v>512</v>
      </c>
      <c r="L1254" s="22"/>
      <c r="M1254" s="221" t="str">
        <f t="shared" ca="1" si="42"/>
        <v>Tilgjengelig</v>
      </c>
      <c r="N1254" s="22"/>
    </row>
    <row r="1255" spans="1:14" ht="90" x14ac:dyDescent="0.25">
      <c r="A1255" s="69">
        <v>44588</v>
      </c>
      <c r="B1255" s="69" t="s">
        <v>2477</v>
      </c>
      <c r="C1255" s="58" t="s">
        <v>426</v>
      </c>
      <c r="D1255" s="58" t="s">
        <v>427</v>
      </c>
      <c r="E1255" s="72" t="s">
        <v>428</v>
      </c>
      <c r="F1255" s="120" t="s">
        <v>429</v>
      </c>
      <c r="G1255" s="58" t="s">
        <v>364</v>
      </c>
      <c r="H1255" s="58" t="s">
        <v>223</v>
      </c>
      <c r="I1255" s="69">
        <v>44641</v>
      </c>
      <c r="J1255" s="69">
        <v>44615</v>
      </c>
      <c r="K1255" s="162" t="s">
        <v>498</v>
      </c>
      <c r="L1255" s="21" t="s">
        <v>467</v>
      </c>
      <c r="M1255" s="220" t="str">
        <f t="shared" ca="1" si="42"/>
        <v>Tilgjengelig</v>
      </c>
      <c r="N1255" s="63" t="s">
        <v>2478</v>
      </c>
    </row>
    <row r="1256" spans="1:14" ht="75" x14ac:dyDescent="0.25">
      <c r="A1256" s="69">
        <v>44588</v>
      </c>
      <c r="B1256" s="58" t="s">
        <v>5370</v>
      </c>
      <c r="C1256" s="58" t="s">
        <v>2088</v>
      </c>
      <c r="D1256" s="58" t="s">
        <v>2089</v>
      </c>
      <c r="E1256" s="72" t="s">
        <v>2090</v>
      </c>
      <c r="F1256" s="120" t="s">
        <v>1764</v>
      </c>
      <c r="G1256" s="58" t="s">
        <v>792</v>
      </c>
      <c r="H1256" s="58" t="s">
        <v>72</v>
      </c>
      <c r="I1256" s="69">
        <v>44651</v>
      </c>
      <c r="J1256" s="69">
        <v>45107</v>
      </c>
      <c r="K1256" s="162" t="s">
        <v>45</v>
      </c>
      <c r="L1256" s="22"/>
      <c r="M1256" s="220" t="str">
        <f ca="1">IF(AND(J1256&gt;TODAY(),I1256&lt;=TODAY()),"Pågående mangel, annen behandling nødvendig","Tilgjengelig")</f>
        <v>Pågående mangel, annen behandling nødvendig</v>
      </c>
      <c r="N1256" s="58" t="s">
        <v>5401</v>
      </c>
    </row>
    <row r="1257" spans="1:14" ht="45" x14ac:dyDescent="0.25">
      <c r="A1257" s="69">
        <v>44587</v>
      </c>
      <c r="B1257" s="58" t="s">
        <v>2346</v>
      </c>
      <c r="C1257" s="58" t="s">
        <v>1470</v>
      </c>
      <c r="D1257" s="58" t="s">
        <v>2066</v>
      </c>
      <c r="E1257" s="72" t="s">
        <v>2067</v>
      </c>
      <c r="F1257" s="120" t="s">
        <v>1473</v>
      </c>
      <c r="G1257" s="58" t="s">
        <v>2060</v>
      </c>
      <c r="H1257" s="58" t="s">
        <v>220</v>
      </c>
      <c r="I1257" s="69">
        <v>44574</v>
      </c>
      <c r="J1257" s="69">
        <v>44608</v>
      </c>
      <c r="K1257" s="162" t="s">
        <v>39</v>
      </c>
      <c r="L1257" s="22"/>
      <c r="M1257" s="220" t="str">
        <f t="shared" ref="M1257:M1275" ca="1" si="43">IF(AND(J1257&gt;TODAY(),I1257&lt;=TODAY()),"Pågående mangel, med alternativer","Tilgjengelig")</f>
        <v>Tilgjengelig</v>
      </c>
      <c r="N1257" s="58" t="s">
        <v>2376</v>
      </c>
    </row>
    <row r="1258" spans="1:14" ht="45" x14ac:dyDescent="0.25">
      <c r="A1258" s="69">
        <v>44587</v>
      </c>
      <c r="B1258" s="58" t="s">
        <v>2346</v>
      </c>
      <c r="C1258" s="58" t="s">
        <v>1470</v>
      </c>
      <c r="D1258" s="58" t="s">
        <v>2058</v>
      </c>
      <c r="E1258" s="72" t="s">
        <v>2059</v>
      </c>
      <c r="F1258" s="120" t="s">
        <v>1473</v>
      </c>
      <c r="G1258" s="58" t="s">
        <v>2060</v>
      </c>
      <c r="H1258" s="58" t="s">
        <v>220</v>
      </c>
      <c r="I1258" s="69">
        <v>44574</v>
      </c>
      <c r="J1258" s="69">
        <v>44608</v>
      </c>
      <c r="K1258" s="162" t="s">
        <v>39</v>
      </c>
      <c r="L1258" s="22"/>
      <c r="M1258" s="220" t="str">
        <f t="shared" ca="1" si="43"/>
        <v>Tilgjengelig</v>
      </c>
      <c r="N1258" s="58" t="s">
        <v>2376</v>
      </c>
    </row>
    <row r="1259" spans="1:14" ht="45" x14ac:dyDescent="0.25">
      <c r="A1259" s="69">
        <v>44587</v>
      </c>
      <c r="B1259" s="58"/>
      <c r="C1259" s="58" t="s">
        <v>2053</v>
      </c>
      <c r="D1259" s="58" t="s">
        <v>2054</v>
      </c>
      <c r="E1259" s="72" t="s">
        <v>2055</v>
      </c>
      <c r="F1259" s="120" t="s">
        <v>2056</v>
      </c>
      <c r="G1259" s="58" t="s">
        <v>2057</v>
      </c>
      <c r="H1259" s="58" t="s">
        <v>528</v>
      </c>
      <c r="I1259" s="69">
        <v>44587</v>
      </c>
      <c r="J1259" s="69">
        <v>44617</v>
      </c>
      <c r="K1259" s="162" t="s">
        <v>199</v>
      </c>
      <c r="L1259" s="22"/>
      <c r="M1259" s="220" t="str">
        <f t="shared" ca="1" si="43"/>
        <v>Tilgjengelig</v>
      </c>
      <c r="N1259" s="58"/>
    </row>
    <row r="1260" spans="1:14" ht="30" x14ac:dyDescent="0.25">
      <c r="A1260" s="69">
        <v>44587</v>
      </c>
      <c r="B1260" s="58"/>
      <c r="C1260" s="58" t="s">
        <v>2061</v>
      </c>
      <c r="D1260" s="58" t="s">
        <v>2062</v>
      </c>
      <c r="E1260" s="72" t="s">
        <v>2063</v>
      </c>
      <c r="F1260" s="120" t="s">
        <v>2064</v>
      </c>
      <c r="G1260" s="58" t="s">
        <v>410</v>
      </c>
      <c r="H1260" s="58" t="s">
        <v>2065</v>
      </c>
      <c r="I1260" s="69">
        <v>44587</v>
      </c>
      <c r="J1260" s="69">
        <v>44713</v>
      </c>
      <c r="K1260" s="162" t="s">
        <v>39</v>
      </c>
      <c r="L1260" s="22"/>
      <c r="M1260" s="220" t="str">
        <f t="shared" ca="1" si="43"/>
        <v>Tilgjengelig</v>
      </c>
      <c r="N1260" s="58"/>
    </row>
    <row r="1261" spans="1:14" ht="30" x14ac:dyDescent="0.25">
      <c r="A1261" s="69">
        <v>44587</v>
      </c>
      <c r="B1261" s="58"/>
      <c r="C1261" s="58" t="s">
        <v>2074</v>
      </c>
      <c r="D1261" s="58" t="s">
        <v>2079</v>
      </c>
      <c r="E1261" s="72" t="s">
        <v>2080</v>
      </c>
      <c r="F1261" s="120" t="s">
        <v>2077</v>
      </c>
      <c r="G1261" s="58" t="s">
        <v>2078</v>
      </c>
      <c r="H1261" s="58" t="s">
        <v>220</v>
      </c>
      <c r="I1261" s="69">
        <v>44551</v>
      </c>
      <c r="J1261" s="69">
        <v>44635</v>
      </c>
      <c r="K1261" s="162" t="s">
        <v>512</v>
      </c>
      <c r="L1261" s="22"/>
      <c r="M1261" s="220" t="str">
        <f t="shared" ca="1" si="43"/>
        <v>Tilgjengelig</v>
      </c>
      <c r="N1261" s="58"/>
    </row>
    <row r="1262" spans="1:14" ht="30" x14ac:dyDescent="0.25">
      <c r="A1262" s="69">
        <v>44587</v>
      </c>
      <c r="B1262" s="58"/>
      <c r="C1262" s="58" t="s">
        <v>2074</v>
      </c>
      <c r="D1262" s="58" t="s">
        <v>2075</v>
      </c>
      <c r="E1262" s="72" t="s">
        <v>2076</v>
      </c>
      <c r="F1262" s="120" t="s">
        <v>2077</v>
      </c>
      <c r="G1262" s="58" t="s">
        <v>2078</v>
      </c>
      <c r="H1262" s="58" t="s">
        <v>220</v>
      </c>
      <c r="I1262" s="69">
        <v>44551</v>
      </c>
      <c r="J1262" s="69">
        <v>44635</v>
      </c>
      <c r="K1262" s="162" t="s">
        <v>512</v>
      </c>
      <c r="L1262" s="22"/>
      <c r="M1262" s="220" t="str">
        <f t="shared" ca="1" si="43"/>
        <v>Tilgjengelig</v>
      </c>
      <c r="N1262" s="58"/>
    </row>
    <row r="1263" spans="1:14" ht="30" x14ac:dyDescent="0.25">
      <c r="A1263" s="69">
        <v>44587</v>
      </c>
      <c r="B1263" s="58"/>
      <c r="C1263" s="58" t="s">
        <v>2074</v>
      </c>
      <c r="D1263" s="58" t="s">
        <v>2081</v>
      </c>
      <c r="E1263" s="72" t="s">
        <v>2082</v>
      </c>
      <c r="F1263" s="120" t="s">
        <v>2077</v>
      </c>
      <c r="G1263" s="58" t="s">
        <v>2078</v>
      </c>
      <c r="H1263" s="58" t="s">
        <v>220</v>
      </c>
      <c r="I1263" s="69">
        <v>44568</v>
      </c>
      <c r="J1263" s="69">
        <v>44612</v>
      </c>
      <c r="K1263" s="162" t="s">
        <v>512</v>
      </c>
      <c r="L1263" s="22"/>
      <c r="M1263" s="220" t="str">
        <f t="shared" ca="1" si="43"/>
        <v>Tilgjengelig</v>
      </c>
      <c r="N1263" s="58"/>
    </row>
    <row r="1264" spans="1:14" ht="30" x14ac:dyDescent="0.25">
      <c r="A1264" s="69">
        <v>44587</v>
      </c>
      <c r="B1264" s="58"/>
      <c r="C1264" s="58" t="s">
        <v>2068</v>
      </c>
      <c r="D1264" s="58" t="s">
        <v>2069</v>
      </c>
      <c r="E1264" s="72" t="s">
        <v>2070</v>
      </c>
      <c r="F1264" s="120" t="s">
        <v>2071</v>
      </c>
      <c r="G1264" s="58" t="s">
        <v>410</v>
      </c>
      <c r="H1264" s="58" t="s">
        <v>2072</v>
      </c>
      <c r="I1264" s="69">
        <v>44531</v>
      </c>
      <c r="J1264" s="69">
        <v>44652</v>
      </c>
      <c r="K1264" s="162" t="s">
        <v>39</v>
      </c>
      <c r="L1264" s="22"/>
      <c r="M1264" s="220" t="str">
        <f t="shared" ca="1" si="43"/>
        <v>Tilgjengelig</v>
      </c>
      <c r="N1264" s="58"/>
    </row>
    <row r="1265" spans="1:14" ht="30" x14ac:dyDescent="0.25">
      <c r="A1265" s="69">
        <v>44587</v>
      </c>
      <c r="B1265" s="58"/>
      <c r="C1265" s="58" t="s">
        <v>2047</v>
      </c>
      <c r="D1265" s="58" t="s">
        <v>2048</v>
      </c>
      <c r="E1265" s="72" t="s">
        <v>2049</v>
      </c>
      <c r="F1265" s="120" t="s">
        <v>2050</v>
      </c>
      <c r="G1265" s="58" t="s">
        <v>2051</v>
      </c>
      <c r="H1265" s="58" t="s">
        <v>2052</v>
      </c>
      <c r="I1265" s="69">
        <v>44587</v>
      </c>
      <c r="J1265" s="69">
        <v>44891</v>
      </c>
      <c r="K1265" s="162" t="s">
        <v>39</v>
      </c>
      <c r="L1265" s="22"/>
      <c r="M1265" s="220" t="str">
        <f t="shared" ca="1" si="43"/>
        <v>Tilgjengelig</v>
      </c>
      <c r="N1265" s="58"/>
    </row>
    <row r="1266" spans="1:14" ht="30" x14ac:dyDescent="0.25">
      <c r="A1266" s="69">
        <v>44582</v>
      </c>
      <c r="B1266" s="58"/>
      <c r="C1266" s="58" t="s">
        <v>735</v>
      </c>
      <c r="D1266" s="58" t="s">
        <v>2019</v>
      </c>
      <c r="E1266" s="72" t="s">
        <v>2020</v>
      </c>
      <c r="F1266" s="120" t="s">
        <v>738</v>
      </c>
      <c r="G1266" s="58" t="s">
        <v>624</v>
      </c>
      <c r="H1266" s="58" t="s">
        <v>72</v>
      </c>
      <c r="I1266" s="69">
        <v>44582</v>
      </c>
      <c r="J1266" s="69">
        <v>44666</v>
      </c>
      <c r="K1266" s="162" t="s">
        <v>39</v>
      </c>
      <c r="L1266" s="22"/>
      <c r="M1266" s="220" t="str">
        <f t="shared" ca="1" si="43"/>
        <v>Tilgjengelig</v>
      </c>
      <c r="N1266" s="58"/>
    </row>
    <row r="1267" spans="1:14" ht="75" x14ac:dyDescent="0.25">
      <c r="A1267" s="69">
        <v>44582</v>
      </c>
      <c r="B1267" s="58" t="s">
        <v>2818</v>
      </c>
      <c r="C1267" s="58" t="s">
        <v>943</v>
      </c>
      <c r="D1267" s="58" t="s">
        <v>2005</v>
      </c>
      <c r="E1267" s="72" t="s">
        <v>2006</v>
      </c>
      <c r="F1267" s="120" t="s">
        <v>1876</v>
      </c>
      <c r="G1267" s="58" t="s">
        <v>550</v>
      </c>
      <c r="H1267" s="58" t="s">
        <v>216</v>
      </c>
      <c r="I1267" s="69">
        <v>44585</v>
      </c>
      <c r="J1267" s="69">
        <v>44703</v>
      </c>
      <c r="K1267" s="162" t="s">
        <v>522</v>
      </c>
      <c r="L1267" s="22"/>
      <c r="M1267" s="220" t="str">
        <f t="shared" ca="1" si="43"/>
        <v>Tilgjengelig</v>
      </c>
      <c r="N1267" s="58" t="s">
        <v>3077</v>
      </c>
    </row>
    <row r="1268" spans="1:14" ht="30" x14ac:dyDescent="0.25">
      <c r="A1268" s="69">
        <v>44582</v>
      </c>
      <c r="B1268" s="58"/>
      <c r="C1268" s="58" t="s">
        <v>1266</v>
      </c>
      <c r="D1268" s="58" t="s">
        <v>2021</v>
      </c>
      <c r="E1268" s="72" t="s">
        <v>2022</v>
      </c>
      <c r="F1268" s="120" t="s">
        <v>1269</v>
      </c>
      <c r="G1268" s="58" t="s">
        <v>624</v>
      </c>
      <c r="H1268" s="58" t="s">
        <v>223</v>
      </c>
      <c r="I1268" s="69">
        <v>44582</v>
      </c>
      <c r="J1268" s="69">
        <v>44681</v>
      </c>
      <c r="K1268" s="162" t="s">
        <v>39</v>
      </c>
      <c r="L1268" s="22"/>
      <c r="M1268" s="220" t="str">
        <f t="shared" ca="1" si="43"/>
        <v>Tilgjengelig</v>
      </c>
      <c r="N1268" s="58"/>
    </row>
    <row r="1269" spans="1:14" ht="30" x14ac:dyDescent="0.25">
      <c r="A1269" s="69">
        <v>44582</v>
      </c>
      <c r="B1269" s="58"/>
      <c r="C1269" s="58" t="s">
        <v>1993</v>
      </c>
      <c r="D1269" s="58" t="s">
        <v>1994</v>
      </c>
      <c r="E1269" s="72" t="s">
        <v>1995</v>
      </c>
      <c r="F1269" s="120" t="s">
        <v>1996</v>
      </c>
      <c r="G1269" s="58" t="s">
        <v>560</v>
      </c>
      <c r="H1269" s="58" t="s">
        <v>220</v>
      </c>
      <c r="I1269" s="69">
        <v>44578</v>
      </c>
      <c r="J1269" s="69">
        <v>44631</v>
      </c>
      <c r="K1269" s="162" t="s">
        <v>512</v>
      </c>
      <c r="L1269" s="22"/>
      <c r="M1269" s="220" t="str">
        <f t="shared" ca="1" si="43"/>
        <v>Tilgjengelig</v>
      </c>
      <c r="N1269" s="58"/>
    </row>
    <row r="1270" spans="1:14" ht="30" x14ac:dyDescent="0.25">
      <c r="A1270" s="69">
        <v>44582</v>
      </c>
      <c r="B1270" s="58"/>
      <c r="C1270" s="58" t="s">
        <v>1993</v>
      </c>
      <c r="D1270" s="58" t="s">
        <v>1999</v>
      </c>
      <c r="E1270" s="72" t="s">
        <v>2000</v>
      </c>
      <c r="F1270" s="120" t="s">
        <v>1996</v>
      </c>
      <c r="G1270" s="58" t="s">
        <v>560</v>
      </c>
      <c r="H1270" s="58" t="s">
        <v>220</v>
      </c>
      <c r="I1270" s="69">
        <v>44578</v>
      </c>
      <c r="J1270" s="69">
        <v>44631</v>
      </c>
      <c r="K1270" s="162" t="s">
        <v>512</v>
      </c>
      <c r="L1270" s="22"/>
      <c r="M1270" s="220" t="str">
        <f t="shared" ca="1" si="43"/>
        <v>Tilgjengelig</v>
      </c>
      <c r="N1270" s="58"/>
    </row>
    <row r="1271" spans="1:14" ht="30" x14ac:dyDescent="0.25">
      <c r="A1271" s="69">
        <v>44582</v>
      </c>
      <c r="B1271" s="58" t="s">
        <v>3117</v>
      </c>
      <c r="C1271" s="58" t="s">
        <v>140</v>
      </c>
      <c r="D1271" s="58" t="s">
        <v>1997</v>
      </c>
      <c r="E1271" s="72" t="s">
        <v>1998</v>
      </c>
      <c r="F1271" s="120" t="s">
        <v>1770</v>
      </c>
      <c r="G1271" s="58" t="s">
        <v>370</v>
      </c>
      <c r="H1271" s="58" t="s">
        <v>216</v>
      </c>
      <c r="I1271" s="69">
        <v>44676</v>
      </c>
      <c r="J1271" s="69">
        <v>44701</v>
      </c>
      <c r="K1271" s="162" t="s">
        <v>39</v>
      </c>
      <c r="L1271" s="22"/>
      <c r="M1271" s="220" t="str">
        <f t="shared" ca="1" si="43"/>
        <v>Tilgjengelig</v>
      </c>
      <c r="N1271" s="58" t="s">
        <v>2588</v>
      </c>
    </row>
    <row r="1272" spans="1:14" ht="30" x14ac:dyDescent="0.25">
      <c r="A1272" s="69">
        <v>44582</v>
      </c>
      <c r="B1272" s="58"/>
      <c r="C1272" s="58" t="s">
        <v>2035</v>
      </c>
      <c r="D1272" s="58" t="s">
        <v>2036</v>
      </c>
      <c r="E1272" s="72" t="s">
        <v>2037</v>
      </c>
      <c r="F1272" s="120" t="s">
        <v>2038</v>
      </c>
      <c r="G1272" s="58" t="s">
        <v>2039</v>
      </c>
      <c r="H1272" s="58" t="s">
        <v>528</v>
      </c>
      <c r="I1272" s="69">
        <v>44582</v>
      </c>
      <c r="J1272" s="69">
        <v>44596</v>
      </c>
      <c r="K1272" s="162" t="s">
        <v>512</v>
      </c>
      <c r="L1272" s="22"/>
      <c r="M1272" s="220" t="str">
        <f t="shared" ca="1" si="43"/>
        <v>Tilgjengelig</v>
      </c>
      <c r="N1272" s="58"/>
    </row>
    <row r="1273" spans="1:14" ht="60" x14ac:dyDescent="0.25">
      <c r="A1273" s="69">
        <v>44582</v>
      </c>
      <c r="B1273" s="58"/>
      <c r="C1273" s="58" t="s">
        <v>2031</v>
      </c>
      <c r="D1273" s="58" t="s">
        <v>2032</v>
      </c>
      <c r="E1273" s="72" t="s">
        <v>2033</v>
      </c>
      <c r="F1273" s="120" t="s">
        <v>2034</v>
      </c>
      <c r="G1273" s="58" t="s">
        <v>1043</v>
      </c>
      <c r="H1273" s="58" t="s">
        <v>528</v>
      </c>
      <c r="I1273" s="69">
        <v>44585</v>
      </c>
      <c r="J1273" s="69">
        <v>44613</v>
      </c>
      <c r="K1273" s="162" t="s">
        <v>39</v>
      </c>
      <c r="L1273" s="22"/>
      <c r="M1273" s="220" t="str">
        <f t="shared" ca="1" si="43"/>
        <v>Tilgjengelig</v>
      </c>
      <c r="N1273" s="58"/>
    </row>
    <row r="1274" spans="1:14" ht="30" x14ac:dyDescent="0.25">
      <c r="A1274" s="69">
        <v>44582</v>
      </c>
      <c r="B1274" s="58"/>
      <c r="C1274" s="58" t="s">
        <v>2001</v>
      </c>
      <c r="D1274" s="58" t="s">
        <v>2002</v>
      </c>
      <c r="E1274" s="72" t="s">
        <v>2003</v>
      </c>
      <c r="F1274" s="120" t="s">
        <v>2004</v>
      </c>
      <c r="G1274" s="58" t="s">
        <v>550</v>
      </c>
      <c r="H1274" s="58" t="s">
        <v>220</v>
      </c>
      <c r="I1274" s="69">
        <v>44585</v>
      </c>
      <c r="J1274" s="69">
        <v>44638</v>
      </c>
      <c r="K1274" s="162" t="s">
        <v>512</v>
      </c>
      <c r="L1274" s="22"/>
      <c r="M1274" s="220" t="str">
        <f t="shared" ca="1" si="43"/>
        <v>Tilgjengelig</v>
      </c>
      <c r="N1274" s="58"/>
    </row>
    <row r="1275" spans="1:14" ht="45" x14ac:dyDescent="0.25">
      <c r="A1275" s="69">
        <v>44582</v>
      </c>
      <c r="B1275" s="69">
        <v>44664</v>
      </c>
      <c r="C1275" s="58" t="s">
        <v>2007</v>
      </c>
      <c r="D1275" s="58" t="s">
        <v>2008</v>
      </c>
      <c r="E1275" s="72" t="s">
        <v>2009</v>
      </c>
      <c r="F1275" s="120" t="s">
        <v>2010</v>
      </c>
      <c r="G1275" s="58" t="s">
        <v>2011</v>
      </c>
      <c r="H1275" s="58" t="s">
        <v>220</v>
      </c>
      <c r="I1275" s="69">
        <v>44578</v>
      </c>
      <c r="J1275" s="69">
        <v>44664</v>
      </c>
      <c r="K1275" s="162" t="s">
        <v>44</v>
      </c>
      <c r="L1275" s="22"/>
      <c r="M1275" s="220" t="str">
        <f t="shared" ca="1" si="43"/>
        <v>Tilgjengelig</v>
      </c>
      <c r="N1275" s="58" t="s">
        <v>3078</v>
      </c>
    </row>
    <row r="1276" spans="1:14" ht="30" x14ac:dyDescent="0.25">
      <c r="A1276" s="69">
        <v>44581</v>
      </c>
      <c r="B1276" s="58"/>
      <c r="C1276" s="58" t="s">
        <v>2110</v>
      </c>
      <c r="D1276" s="58" t="s">
        <v>2111</v>
      </c>
      <c r="E1276" s="72" t="s">
        <v>2112</v>
      </c>
      <c r="F1276" s="120" t="s">
        <v>2113</v>
      </c>
      <c r="G1276" s="58" t="s">
        <v>78</v>
      </c>
      <c r="H1276" s="58" t="s">
        <v>2114</v>
      </c>
      <c r="I1276" s="69">
        <v>44561</v>
      </c>
      <c r="J1276" s="69" t="s">
        <v>2115</v>
      </c>
      <c r="K1276" s="162" t="s">
        <v>45</v>
      </c>
      <c r="L1276" s="22"/>
      <c r="M1276" s="216" t="s">
        <v>5356</v>
      </c>
      <c r="N1276" s="58"/>
    </row>
    <row r="1277" spans="1:14" ht="30" x14ac:dyDescent="0.25">
      <c r="A1277" s="69">
        <v>44581</v>
      </c>
      <c r="B1277" s="58" t="s">
        <v>2212</v>
      </c>
      <c r="C1277" s="58" t="s">
        <v>149</v>
      </c>
      <c r="D1277" s="58" t="s">
        <v>524</v>
      </c>
      <c r="E1277" s="72" t="s">
        <v>219</v>
      </c>
      <c r="F1277" s="120" t="s">
        <v>87</v>
      </c>
      <c r="G1277" s="58" t="s">
        <v>386</v>
      </c>
      <c r="H1277" s="58" t="s">
        <v>221</v>
      </c>
      <c r="I1277" s="69">
        <v>44531</v>
      </c>
      <c r="J1277" s="69">
        <v>44601</v>
      </c>
      <c r="K1277" s="162" t="s">
        <v>44</v>
      </c>
      <c r="L1277" s="21" t="s">
        <v>532</v>
      </c>
      <c r="M1277" s="220" t="str">
        <f t="shared" ref="M1277:M1295" ca="1" si="44">IF(AND(J1277&gt;TODAY(),I1277&lt;=TODAY()),"Pågående mangel, med alternativer","Tilgjengelig")</f>
        <v>Tilgjengelig</v>
      </c>
      <c r="N1277" s="58" t="s">
        <v>1878</v>
      </c>
    </row>
    <row r="1278" spans="1:14" ht="30" x14ac:dyDescent="0.25">
      <c r="A1278" s="69">
        <v>44581</v>
      </c>
      <c r="B1278" s="58"/>
      <c r="C1278" s="58" t="s">
        <v>1981</v>
      </c>
      <c r="D1278" s="58" t="s">
        <v>1982</v>
      </c>
      <c r="E1278" s="72" t="s">
        <v>1983</v>
      </c>
      <c r="F1278" s="120" t="s">
        <v>1984</v>
      </c>
      <c r="G1278" s="58" t="s">
        <v>482</v>
      </c>
      <c r="H1278" s="58" t="s">
        <v>216</v>
      </c>
      <c r="I1278" s="69">
        <v>44563</v>
      </c>
      <c r="J1278" s="69">
        <v>44596</v>
      </c>
      <c r="K1278" s="162" t="s">
        <v>39</v>
      </c>
      <c r="L1278" s="22"/>
      <c r="M1278" s="220" t="str">
        <f t="shared" ca="1" si="44"/>
        <v>Tilgjengelig</v>
      </c>
      <c r="N1278" s="58"/>
    </row>
    <row r="1279" spans="1:14" ht="45" x14ac:dyDescent="0.25">
      <c r="A1279" s="69">
        <v>44581</v>
      </c>
      <c r="B1279" s="58"/>
      <c r="C1279" s="58" t="s">
        <v>1981</v>
      </c>
      <c r="D1279" s="58" t="s">
        <v>1985</v>
      </c>
      <c r="E1279" s="72" t="s">
        <v>1986</v>
      </c>
      <c r="F1279" s="120" t="s">
        <v>1984</v>
      </c>
      <c r="G1279" s="58" t="s">
        <v>482</v>
      </c>
      <c r="H1279" s="58" t="s">
        <v>216</v>
      </c>
      <c r="I1279" s="69">
        <v>44550</v>
      </c>
      <c r="J1279" s="69">
        <v>44596</v>
      </c>
      <c r="K1279" s="162" t="s">
        <v>199</v>
      </c>
      <c r="L1279" s="22"/>
      <c r="M1279" s="220" t="str">
        <f t="shared" ca="1" si="44"/>
        <v>Tilgjengelig</v>
      </c>
      <c r="N1279" s="58"/>
    </row>
    <row r="1280" spans="1:14" ht="30" x14ac:dyDescent="0.25">
      <c r="A1280" s="69">
        <v>44581</v>
      </c>
      <c r="B1280" s="58"/>
      <c r="C1280" s="58" t="s">
        <v>1987</v>
      </c>
      <c r="D1280" s="58" t="s">
        <v>1988</v>
      </c>
      <c r="E1280" s="72" t="s">
        <v>1989</v>
      </c>
      <c r="F1280" s="120" t="s">
        <v>34</v>
      </c>
      <c r="G1280" s="58" t="s">
        <v>752</v>
      </c>
      <c r="H1280" s="58" t="s">
        <v>224</v>
      </c>
      <c r="I1280" s="69">
        <v>44560</v>
      </c>
      <c r="J1280" s="69">
        <v>44651</v>
      </c>
      <c r="K1280" s="162" t="s">
        <v>39</v>
      </c>
      <c r="L1280" s="22"/>
      <c r="M1280" s="220" t="str">
        <f t="shared" ca="1" si="44"/>
        <v>Tilgjengelig</v>
      </c>
      <c r="N1280" s="58"/>
    </row>
    <row r="1281" spans="1:14" ht="30" x14ac:dyDescent="0.25">
      <c r="A1281" s="69">
        <v>44581</v>
      </c>
      <c r="B1281" s="58" t="s">
        <v>2938</v>
      </c>
      <c r="C1281" s="58" t="s">
        <v>1973</v>
      </c>
      <c r="D1281" s="58" t="s">
        <v>1974</v>
      </c>
      <c r="E1281" s="72" t="s">
        <v>1975</v>
      </c>
      <c r="F1281" s="120" t="s">
        <v>1976</v>
      </c>
      <c r="G1281" s="58" t="s">
        <v>1977</v>
      </c>
      <c r="H1281" s="58" t="s">
        <v>216</v>
      </c>
      <c r="I1281" s="69">
        <v>44581</v>
      </c>
      <c r="J1281" s="69">
        <v>44652</v>
      </c>
      <c r="K1281" s="162" t="s">
        <v>512</v>
      </c>
      <c r="L1281" s="21" t="s">
        <v>2084</v>
      </c>
      <c r="M1281" s="220" t="str">
        <f t="shared" ca="1" si="44"/>
        <v>Tilgjengelig</v>
      </c>
      <c r="N1281" s="58" t="s">
        <v>2660</v>
      </c>
    </row>
    <row r="1282" spans="1:14" ht="30" x14ac:dyDescent="0.25">
      <c r="A1282" s="69">
        <v>44581</v>
      </c>
      <c r="B1282" s="58"/>
      <c r="C1282" s="58" t="s">
        <v>793</v>
      </c>
      <c r="D1282" s="58" t="s">
        <v>1978</v>
      </c>
      <c r="E1282" s="72" t="s">
        <v>1979</v>
      </c>
      <c r="F1282" s="120" t="s">
        <v>794</v>
      </c>
      <c r="G1282" s="58" t="s">
        <v>444</v>
      </c>
      <c r="H1282" s="58" t="s">
        <v>220</v>
      </c>
      <c r="I1282" s="69">
        <v>44573</v>
      </c>
      <c r="J1282" s="69">
        <v>44614</v>
      </c>
      <c r="K1282" s="162" t="s">
        <v>39</v>
      </c>
      <c r="L1282" s="22"/>
      <c r="M1282" s="220" t="str">
        <f t="shared" ca="1" si="44"/>
        <v>Tilgjengelig</v>
      </c>
      <c r="N1282" s="58"/>
    </row>
    <row r="1283" spans="1:14" ht="30" x14ac:dyDescent="0.25">
      <c r="A1283" s="69">
        <v>44580</v>
      </c>
      <c r="B1283" s="58"/>
      <c r="C1283" s="58" t="s">
        <v>1218</v>
      </c>
      <c r="D1283" s="58" t="s">
        <v>2466</v>
      </c>
      <c r="E1283" s="72" t="s">
        <v>2467</v>
      </c>
      <c r="F1283" s="120" t="s">
        <v>2468</v>
      </c>
      <c r="G1283" s="58" t="s">
        <v>364</v>
      </c>
      <c r="H1283" s="58" t="s">
        <v>220</v>
      </c>
      <c r="I1283" s="69">
        <v>44594</v>
      </c>
      <c r="J1283" s="69">
        <v>44621</v>
      </c>
      <c r="K1283" s="162" t="s">
        <v>512</v>
      </c>
      <c r="L1283" s="22"/>
      <c r="M1283" s="220" t="str">
        <f t="shared" ca="1" si="44"/>
        <v>Tilgjengelig</v>
      </c>
      <c r="N1283" s="58"/>
    </row>
    <row r="1284" spans="1:14" ht="30" x14ac:dyDescent="0.25">
      <c r="A1284" s="69">
        <v>44580</v>
      </c>
      <c r="B1284" s="58"/>
      <c r="C1284" s="58" t="s">
        <v>1955</v>
      </c>
      <c r="D1284" s="58" t="s">
        <v>1956</v>
      </c>
      <c r="E1284" s="72" t="s">
        <v>1957</v>
      </c>
      <c r="F1284" s="120" t="s">
        <v>1958</v>
      </c>
      <c r="G1284" s="58" t="s">
        <v>1959</v>
      </c>
      <c r="H1284" s="58" t="s">
        <v>221</v>
      </c>
      <c r="I1284" s="69">
        <v>44578</v>
      </c>
      <c r="J1284" s="69">
        <v>44592</v>
      </c>
      <c r="K1284" s="162" t="s">
        <v>39</v>
      </c>
      <c r="L1284" s="22"/>
      <c r="M1284" s="220" t="str">
        <f t="shared" ca="1" si="44"/>
        <v>Tilgjengelig</v>
      </c>
      <c r="N1284" s="58"/>
    </row>
    <row r="1285" spans="1:14" ht="30" x14ac:dyDescent="0.25">
      <c r="A1285" s="69">
        <v>44580</v>
      </c>
      <c r="B1285" s="58"/>
      <c r="C1285" s="58" t="s">
        <v>735</v>
      </c>
      <c r="D1285" s="58" t="s">
        <v>1537</v>
      </c>
      <c r="E1285" s="72" t="s">
        <v>1538</v>
      </c>
      <c r="F1285" s="120" t="s">
        <v>738</v>
      </c>
      <c r="G1285" s="58" t="s">
        <v>282</v>
      </c>
      <c r="H1285" s="58" t="s">
        <v>220</v>
      </c>
      <c r="I1285" s="69">
        <v>44571</v>
      </c>
      <c r="J1285" s="69">
        <v>44594</v>
      </c>
      <c r="K1285" s="162" t="s">
        <v>39</v>
      </c>
      <c r="L1285" s="22"/>
      <c r="M1285" s="220" t="str">
        <f t="shared" ca="1" si="44"/>
        <v>Tilgjengelig</v>
      </c>
      <c r="N1285" s="58"/>
    </row>
    <row r="1286" spans="1:14" ht="30" x14ac:dyDescent="0.25">
      <c r="A1286" s="69">
        <v>44579</v>
      </c>
      <c r="B1286" s="58"/>
      <c r="C1286" s="58" t="s">
        <v>127</v>
      </c>
      <c r="D1286" s="58" t="s">
        <v>1922</v>
      </c>
      <c r="E1286" s="72" t="s">
        <v>1923</v>
      </c>
      <c r="F1286" s="120" t="s">
        <v>35</v>
      </c>
      <c r="G1286" s="58" t="s">
        <v>395</v>
      </c>
      <c r="H1286" s="58" t="s">
        <v>216</v>
      </c>
      <c r="I1286" s="69">
        <v>44576</v>
      </c>
      <c r="J1286" s="69">
        <v>44681</v>
      </c>
      <c r="K1286" s="162" t="s">
        <v>45</v>
      </c>
      <c r="L1286" s="22"/>
      <c r="M1286" s="220" t="str">
        <f t="shared" ca="1" si="44"/>
        <v>Tilgjengelig</v>
      </c>
      <c r="N1286" s="58"/>
    </row>
    <row r="1287" spans="1:14" ht="30" x14ac:dyDescent="0.25">
      <c r="A1287" s="69">
        <v>44579</v>
      </c>
      <c r="B1287" s="58"/>
      <c r="C1287" s="58" t="s">
        <v>1938</v>
      </c>
      <c r="D1287" s="58" t="s">
        <v>1939</v>
      </c>
      <c r="E1287" s="72" t="s">
        <v>1940</v>
      </c>
      <c r="F1287" s="120" t="s">
        <v>1941</v>
      </c>
      <c r="G1287" s="58" t="s">
        <v>444</v>
      </c>
      <c r="H1287" s="58" t="s">
        <v>220</v>
      </c>
      <c r="I1287" s="69">
        <v>44566</v>
      </c>
      <c r="J1287" s="69">
        <v>44593</v>
      </c>
      <c r="K1287" s="162" t="s">
        <v>512</v>
      </c>
      <c r="L1287" s="22"/>
      <c r="M1287" s="220" t="str">
        <f t="shared" ca="1" si="44"/>
        <v>Tilgjengelig</v>
      </c>
      <c r="N1287" s="58"/>
    </row>
    <row r="1288" spans="1:14" ht="30" x14ac:dyDescent="0.25">
      <c r="A1288" s="69">
        <v>44579</v>
      </c>
      <c r="B1288" s="58"/>
      <c r="C1288" s="58" t="s">
        <v>1943</v>
      </c>
      <c r="D1288" s="58" t="s">
        <v>1944</v>
      </c>
      <c r="E1288" s="72" t="s">
        <v>1945</v>
      </c>
      <c r="F1288" s="120" t="s">
        <v>1946</v>
      </c>
      <c r="G1288" s="58" t="s">
        <v>1680</v>
      </c>
      <c r="H1288" s="58" t="s">
        <v>223</v>
      </c>
      <c r="I1288" s="69">
        <v>44557</v>
      </c>
      <c r="J1288" s="69">
        <v>44621</v>
      </c>
      <c r="K1288" s="162" t="s">
        <v>39</v>
      </c>
      <c r="L1288" s="22"/>
      <c r="M1288" s="220" t="str">
        <f t="shared" ca="1" si="44"/>
        <v>Tilgjengelig</v>
      </c>
      <c r="N1288" s="58"/>
    </row>
    <row r="1289" spans="1:14" ht="30" x14ac:dyDescent="0.25">
      <c r="A1289" s="69">
        <v>44579</v>
      </c>
      <c r="B1289" s="58"/>
      <c r="C1289" s="58" t="s">
        <v>1934</v>
      </c>
      <c r="D1289" s="58" t="s">
        <v>1935</v>
      </c>
      <c r="E1289" s="72" t="s">
        <v>1936</v>
      </c>
      <c r="F1289" s="120" t="s">
        <v>1937</v>
      </c>
      <c r="G1289" s="58" t="s">
        <v>444</v>
      </c>
      <c r="H1289" s="58" t="s">
        <v>72</v>
      </c>
      <c r="I1289" s="69">
        <v>44566</v>
      </c>
      <c r="J1289" s="69">
        <v>44600</v>
      </c>
      <c r="K1289" s="162" t="s">
        <v>512</v>
      </c>
      <c r="L1289" s="22"/>
      <c r="M1289" s="220" t="str">
        <f t="shared" ca="1" si="44"/>
        <v>Tilgjengelig</v>
      </c>
      <c r="N1289" s="58"/>
    </row>
    <row r="1290" spans="1:14" ht="30" x14ac:dyDescent="0.25">
      <c r="A1290" s="69">
        <v>44579</v>
      </c>
      <c r="B1290" s="58" t="s">
        <v>2198</v>
      </c>
      <c r="C1290" s="58" t="s">
        <v>712</v>
      </c>
      <c r="D1290" s="58" t="s">
        <v>1920</v>
      </c>
      <c r="E1290" s="72" t="s">
        <v>1921</v>
      </c>
      <c r="F1290" s="120" t="s">
        <v>715</v>
      </c>
      <c r="G1290" s="58" t="s">
        <v>395</v>
      </c>
      <c r="H1290" s="58" t="s">
        <v>216</v>
      </c>
      <c r="I1290" s="69">
        <v>44576</v>
      </c>
      <c r="J1290" s="69">
        <v>44612</v>
      </c>
      <c r="K1290" s="162" t="s">
        <v>41</v>
      </c>
      <c r="L1290" s="22"/>
      <c r="M1290" s="220" t="str">
        <f t="shared" ca="1" si="44"/>
        <v>Tilgjengelig</v>
      </c>
      <c r="N1290" s="58" t="s">
        <v>2199</v>
      </c>
    </row>
    <row r="1291" spans="1:14" ht="30" x14ac:dyDescent="0.25">
      <c r="A1291" s="69">
        <v>44579</v>
      </c>
      <c r="B1291" s="58"/>
      <c r="C1291" s="58" t="s">
        <v>712</v>
      </c>
      <c r="D1291" s="58" t="s">
        <v>1260</v>
      </c>
      <c r="E1291" s="72" t="s">
        <v>1261</v>
      </c>
      <c r="F1291" s="120" t="s">
        <v>715</v>
      </c>
      <c r="G1291" s="58" t="s">
        <v>395</v>
      </c>
      <c r="H1291" s="58" t="s">
        <v>216</v>
      </c>
      <c r="I1291" s="69">
        <v>44563</v>
      </c>
      <c r="J1291" s="69">
        <v>44607</v>
      </c>
      <c r="K1291" s="162" t="s">
        <v>44</v>
      </c>
      <c r="L1291" s="134" t="s">
        <v>1042</v>
      </c>
      <c r="M1291" s="220" t="str">
        <f t="shared" ca="1" si="44"/>
        <v>Tilgjengelig</v>
      </c>
      <c r="N1291" s="58"/>
    </row>
    <row r="1292" spans="1:14" ht="30" x14ac:dyDescent="0.25">
      <c r="A1292" s="69">
        <v>44579</v>
      </c>
      <c r="B1292" s="58"/>
      <c r="C1292" s="58" t="s">
        <v>1929</v>
      </c>
      <c r="D1292" s="58" t="s">
        <v>1930</v>
      </c>
      <c r="E1292" s="72" t="s">
        <v>1931</v>
      </c>
      <c r="F1292" s="120" t="s">
        <v>1932</v>
      </c>
      <c r="G1292" s="58" t="s">
        <v>1933</v>
      </c>
      <c r="H1292" s="58" t="s">
        <v>723</v>
      </c>
      <c r="I1292" s="69">
        <v>44566</v>
      </c>
      <c r="J1292" s="69">
        <v>44621</v>
      </c>
      <c r="K1292" s="162" t="s">
        <v>512</v>
      </c>
      <c r="L1292" s="22"/>
      <c r="M1292" s="220" t="str">
        <f t="shared" ca="1" si="44"/>
        <v>Tilgjengelig</v>
      </c>
      <c r="N1292" s="58"/>
    </row>
    <row r="1293" spans="1:14" ht="30" x14ac:dyDescent="0.25">
      <c r="A1293" s="69">
        <v>44579</v>
      </c>
      <c r="B1293" s="58"/>
      <c r="C1293" s="58" t="s">
        <v>793</v>
      </c>
      <c r="D1293" s="58" t="s">
        <v>1926</v>
      </c>
      <c r="E1293" s="72" t="s">
        <v>1927</v>
      </c>
      <c r="F1293" s="120" t="s">
        <v>794</v>
      </c>
      <c r="G1293" s="58" t="s">
        <v>444</v>
      </c>
      <c r="H1293" s="58" t="s">
        <v>220</v>
      </c>
      <c r="I1293" s="69">
        <v>44566</v>
      </c>
      <c r="J1293" s="69">
        <v>44593</v>
      </c>
      <c r="K1293" s="162" t="s">
        <v>512</v>
      </c>
      <c r="L1293" s="22"/>
      <c r="M1293" s="220" t="str">
        <f t="shared" ca="1" si="44"/>
        <v>Tilgjengelig</v>
      </c>
      <c r="N1293" s="58"/>
    </row>
    <row r="1294" spans="1:14" ht="45" x14ac:dyDescent="0.25">
      <c r="A1294" s="69">
        <v>44578</v>
      </c>
      <c r="B1294" s="58"/>
      <c r="C1294" s="58" t="s">
        <v>1913</v>
      </c>
      <c r="D1294" s="58" t="s">
        <v>1914</v>
      </c>
      <c r="E1294" s="72" t="s">
        <v>1915</v>
      </c>
      <c r="F1294" s="120" t="s">
        <v>1916</v>
      </c>
      <c r="G1294" s="58" t="s">
        <v>732</v>
      </c>
      <c r="H1294" s="58" t="s">
        <v>72</v>
      </c>
      <c r="I1294" s="69">
        <v>44585</v>
      </c>
      <c r="J1294" s="69">
        <v>44651</v>
      </c>
      <c r="K1294" s="162" t="s">
        <v>512</v>
      </c>
      <c r="L1294" s="22"/>
      <c r="M1294" s="220" t="str">
        <f t="shared" ca="1" si="44"/>
        <v>Tilgjengelig</v>
      </c>
      <c r="N1294" s="58"/>
    </row>
    <row r="1295" spans="1:14" ht="60" x14ac:dyDescent="0.25">
      <c r="A1295" s="69">
        <v>44578</v>
      </c>
      <c r="B1295" s="58"/>
      <c r="C1295" s="58" t="s">
        <v>1908</v>
      </c>
      <c r="D1295" s="58" t="s">
        <v>1909</v>
      </c>
      <c r="E1295" s="72" t="s">
        <v>1910</v>
      </c>
      <c r="F1295" s="120" t="s">
        <v>1911</v>
      </c>
      <c r="G1295" s="58" t="s">
        <v>461</v>
      </c>
      <c r="H1295" s="58" t="s">
        <v>231</v>
      </c>
      <c r="I1295" s="69">
        <v>44607</v>
      </c>
      <c r="J1295" s="69">
        <v>44657</v>
      </c>
      <c r="K1295" s="162" t="s">
        <v>522</v>
      </c>
      <c r="L1295" s="22"/>
      <c r="M1295" s="220" t="str">
        <f t="shared" ca="1" si="44"/>
        <v>Tilgjengelig</v>
      </c>
      <c r="N1295" s="58"/>
    </row>
    <row r="1296" spans="1:14" ht="30" x14ac:dyDescent="0.25">
      <c r="A1296" s="69">
        <v>44578</v>
      </c>
      <c r="B1296" s="58"/>
      <c r="C1296" s="58" t="s">
        <v>2116</v>
      </c>
      <c r="D1296" s="58" t="s">
        <v>2118</v>
      </c>
      <c r="E1296" s="72" t="s">
        <v>2119</v>
      </c>
      <c r="F1296" s="120" t="s">
        <v>2117</v>
      </c>
      <c r="G1296" s="58" t="s">
        <v>1777</v>
      </c>
      <c r="H1296" s="58" t="s">
        <v>2120</v>
      </c>
      <c r="I1296" s="69">
        <v>44621</v>
      </c>
      <c r="J1296" s="69" t="s">
        <v>2115</v>
      </c>
      <c r="K1296" s="162" t="s">
        <v>45</v>
      </c>
      <c r="L1296" s="22"/>
      <c r="M1296" s="216" t="s">
        <v>5356</v>
      </c>
      <c r="N1296" s="58"/>
    </row>
    <row r="1297" spans="1:14" ht="30" x14ac:dyDescent="0.25">
      <c r="A1297" s="69">
        <v>44578</v>
      </c>
      <c r="B1297" s="58" t="s">
        <v>2198</v>
      </c>
      <c r="C1297" s="58" t="s">
        <v>841</v>
      </c>
      <c r="D1297" s="58" t="s">
        <v>842</v>
      </c>
      <c r="E1297" s="72" t="s">
        <v>843</v>
      </c>
      <c r="F1297" s="120" t="s">
        <v>844</v>
      </c>
      <c r="G1297" s="58" t="s">
        <v>650</v>
      </c>
      <c r="H1297" s="58" t="s">
        <v>223</v>
      </c>
      <c r="I1297" s="69">
        <v>44578</v>
      </c>
      <c r="J1297" s="69">
        <v>44609</v>
      </c>
      <c r="K1297" s="162" t="s">
        <v>45</v>
      </c>
      <c r="L1297" s="22"/>
      <c r="M1297" s="220" t="str">
        <f t="shared" ref="M1297:M1327" ca="1" si="45">IF(AND(J1297&gt;TODAY(),I1297&lt;=TODAY()),"Pågående mangel, med alternativer","Tilgjengelig")</f>
        <v>Tilgjengelig</v>
      </c>
      <c r="N1297" s="58" t="s">
        <v>1696</v>
      </c>
    </row>
    <row r="1298" spans="1:14" ht="30" x14ac:dyDescent="0.25">
      <c r="A1298" s="69">
        <v>44578</v>
      </c>
      <c r="B1298" s="58" t="s">
        <v>2198</v>
      </c>
      <c r="C1298" s="58" t="s">
        <v>841</v>
      </c>
      <c r="D1298" s="58" t="s">
        <v>972</v>
      </c>
      <c r="E1298" s="72" t="s">
        <v>973</v>
      </c>
      <c r="F1298" s="120" t="s">
        <v>844</v>
      </c>
      <c r="G1298" s="58" t="s">
        <v>650</v>
      </c>
      <c r="H1298" s="58" t="s">
        <v>528</v>
      </c>
      <c r="I1298" s="69">
        <v>44578</v>
      </c>
      <c r="J1298" s="69">
        <v>44609</v>
      </c>
      <c r="K1298" s="162" t="s">
        <v>45</v>
      </c>
      <c r="L1298" s="22"/>
      <c r="M1298" s="220" t="str">
        <f t="shared" ca="1" si="45"/>
        <v>Tilgjengelig</v>
      </c>
      <c r="N1298" s="58" t="s">
        <v>1696</v>
      </c>
    </row>
    <row r="1299" spans="1:14" ht="30" x14ac:dyDescent="0.25">
      <c r="A1299" s="69">
        <v>44578</v>
      </c>
      <c r="B1299" s="58"/>
      <c r="C1299" s="58" t="s">
        <v>1771</v>
      </c>
      <c r="D1299" s="58" t="s">
        <v>1917</v>
      </c>
      <c r="E1299" s="72" t="s">
        <v>1918</v>
      </c>
      <c r="F1299" s="120" t="s">
        <v>1774</v>
      </c>
      <c r="G1299" s="58" t="s">
        <v>836</v>
      </c>
      <c r="H1299" s="58" t="s">
        <v>223</v>
      </c>
      <c r="I1299" s="69">
        <v>44571</v>
      </c>
      <c r="J1299" s="69">
        <v>44676</v>
      </c>
      <c r="K1299" s="162" t="s">
        <v>39</v>
      </c>
      <c r="L1299" s="22"/>
      <c r="M1299" s="220" t="str">
        <f t="shared" ca="1" si="45"/>
        <v>Tilgjengelig</v>
      </c>
      <c r="N1299" s="58"/>
    </row>
    <row r="1300" spans="1:14" ht="30" x14ac:dyDescent="0.25">
      <c r="A1300" s="69">
        <v>44575</v>
      </c>
      <c r="B1300" s="58"/>
      <c r="C1300" s="58" t="s">
        <v>943</v>
      </c>
      <c r="D1300" s="58" t="s">
        <v>1874</v>
      </c>
      <c r="E1300" s="72" t="s">
        <v>1875</v>
      </c>
      <c r="F1300" s="120" t="s">
        <v>1876</v>
      </c>
      <c r="G1300" s="58" t="s">
        <v>550</v>
      </c>
      <c r="H1300" s="58" t="s">
        <v>216</v>
      </c>
      <c r="I1300" s="69">
        <v>44571</v>
      </c>
      <c r="J1300" s="69">
        <v>44603</v>
      </c>
      <c r="K1300" s="162" t="s">
        <v>512</v>
      </c>
      <c r="L1300" s="22"/>
      <c r="M1300" s="220" t="str">
        <f t="shared" ca="1" si="45"/>
        <v>Tilgjengelig</v>
      </c>
      <c r="N1300" s="58"/>
    </row>
    <row r="1301" spans="1:14" ht="75" x14ac:dyDescent="0.25">
      <c r="A1301" s="69">
        <v>44575</v>
      </c>
      <c r="B1301" s="58" t="s">
        <v>3628</v>
      </c>
      <c r="C1301" s="58" t="s">
        <v>1885</v>
      </c>
      <c r="D1301" s="58" t="s">
        <v>1886</v>
      </c>
      <c r="E1301" s="72" t="s">
        <v>1887</v>
      </c>
      <c r="F1301" s="120" t="s">
        <v>1888</v>
      </c>
      <c r="G1301" s="58" t="s">
        <v>372</v>
      </c>
      <c r="H1301" s="58" t="s">
        <v>33</v>
      </c>
      <c r="I1301" s="69">
        <v>44704</v>
      </c>
      <c r="J1301" s="69">
        <v>44757</v>
      </c>
      <c r="K1301" s="162" t="s">
        <v>44</v>
      </c>
      <c r="L1301" s="22"/>
      <c r="M1301" s="220" t="str">
        <f t="shared" ca="1" si="45"/>
        <v>Tilgjengelig</v>
      </c>
      <c r="N1301" s="58" t="s">
        <v>3645</v>
      </c>
    </row>
    <row r="1302" spans="1:14" ht="30" x14ac:dyDescent="0.25">
      <c r="A1302" s="69">
        <v>44575</v>
      </c>
      <c r="B1302" s="58"/>
      <c r="C1302" s="58" t="s">
        <v>1889</v>
      </c>
      <c r="D1302" s="58" t="s">
        <v>1890</v>
      </c>
      <c r="E1302" s="72" t="s">
        <v>1891</v>
      </c>
      <c r="F1302" s="120" t="s">
        <v>1892</v>
      </c>
      <c r="G1302" s="58" t="s">
        <v>372</v>
      </c>
      <c r="H1302" s="58" t="s">
        <v>1229</v>
      </c>
      <c r="I1302" s="69">
        <v>44666</v>
      </c>
      <c r="J1302" s="69">
        <v>44725</v>
      </c>
      <c r="K1302" s="162" t="s">
        <v>512</v>
      </c>
      <c r="L1302" s="22"/>
      <c r="M1302" s="220" t="str">
        <f t="shared" ca="1" si="45"/>
        <v>Tilgjengelig</v>
      </c>
      <c r="N1302" s="58"/>
    </row>
    <row r="1303" spans="1:14" ht="45" x14ac:dyDescent="0.25">
      <c r="A1303" s="69">
        <v>44575</v>
      </c>
      <c r="B1303" s="58"/>
      <c r="C1303" s="58" t="s">
        <v>943</v>
      </c>
      <c r="D1303" s="58" t="s">
        <v>1172</v>
      </c>
      <c r="E1303" s="72" t="s">
        <v>1173</v>
      </c>
      <c r="F1303" s="120" t="s">
        <v>1170</v>
      </c>
      <c r="G1303" s="58" t="s">
        <v>1171</v>
      </c>
      <c r="H1303" s="58" t="s">
        <v>220</v>
      </c>
      <c r="I1303" s="69">
        <v>44571</v>
      </c>
      <c r="J1303" s="69">
        <v>44593</v>
      </c>
      <c r="K1303" s="162" t="s">
        <v>512</v>
      </c>
      <c r="L1303" s="22"/>
      <c r="M1303" s="220" t="str">
        <f t="shared" ca="1" si="45"/>
        <v>Tilgjengelig</v>
      </c>
      <c r="N1303" s="58"/>
    </row>
    <row r="1304" spans="1:14" ht="30" x14ac:dyDescent="0.25">
      <c r="A1304" s="69">
        <v>44575</v>
      </c>
      <c r="B1304" s="58"/>
      <c r="C1304" s="58" t="s">
        <v>1897</v>
      </c>
      <c r="D1304" s="58" t="s">
        <v>1898</v>
      </c>
      <c r="E1304" s="72" t="s">
        <v>1899</v>
      </c>
      <c r="F1304" s="120" t="s">
        <v>1900</v>
      </c>
      <c r="G1304" s="58" t="s">
        <v>372</v>
      </c>
      <c r="H1304" s="58" t="s">
        <v>1229</v>
      </c>
      <c r="I1304" s="69">
        <v>44572</v>
      </c>
      <c r="J1304" s="69">
        <v>44662</v>
      </c>
      <c r="K1304" s="162" t="s">
        <v>512</v>
      </c>
      <c r="L1304" s="22"/>
      <c r="M1304" s="220" t="str">
        <f t="shared" ca="1" si="45"/>
        <v>Tilgjengelig</v>
      </c>
      <c r="N1304" s="58"/>
    </row>
    <row r="1305" spans="1:14" ht="30" x14ac:dyDescent="0.25">
      <c r="A1305" s="69">
        <v>44575</v>
      </c>
      <c r="B1305" s="58"/>
      <c r="C1305" s="58" t="s">
        <v>1866</v>
      </c>
      <c r="D1305" s="58" t="s">
        <v>1867</v>
      </c>
      <c r="E1305" s="72" t="s">
        <v>1868</v>
      </c>
      <c r="F1305" s="120" t="s">
        <v>1869</v>
      </c>
      <c r="G1305" s="58" t="s">
        <v>560</v>
      </c>
      <c r="H1305" s="58" t="s">
        <v>216</v>
      </c>
      <c r="I1305" s="69">
        <v>44578</v>
      </c>
      <c r="J1305" s="69">
        <v>44617</v>
      </c>
      <c r="K1305" s="162" t="s">
        <v>512</v>
      </c>
      <c r="L1305" s="22"/>
      <c r="M1305" s="220" t="str">
        <f t="shared" ca="1" si="45"/>
        <v>Tilgjengelig</v>
      </c>
      <c r="N1305" s="58"/>
    </row>
    <row r="1306" spans="1:14" ht="30" x14ac:dyDescent="0.25">
      <c r="A1306" s="69">
        <v>44575</v>
      </c>
      <c r="B1306" s="58"/>
      <c r="C1306" s="58" t="s">
        <v>1879</v>
      </c>
      <c r="D1306" s="58" t="s">
        <v>1880</v>
      </c>
      <c r="E1306" s="72" t="s">
        <v>1881</v>
      </c>
      <c r="F1306" s="120" t="s">
        <v>1882</v>
      </c>
      <c r="G1306" s="58" t="s">
        <v>990</v>
      </c>
      <c r="H1306" s="58" t="s">
        <v>72</v>
      </c>
      <c r="I1306" s="69">
        <v>44545</v>
      </c>
      <c r="J1306" s="69">
        <v>44596</v>
      </c>
      <c r="K1306" s="162" t="s">
        <v>45</v>
      </c>
      <c r="L1306" s="22"/>
      <c r="M1306" s="220" t="str">
        <f t="shared" ca="1" si="45"/>
        <v>Tilgjengelig</v>
      </c>
      <c r="N1306" s="58"/>
    </row>
    <row r="1307" spans="1:14" ht="30" x14ac:dyDescent="0.25">
      <c r="A1307" s="69">
        <v>44575</v>
      </c>
      <c r="B1307" s="58"/>
      <c r="C1307" s="58" t="s">
        <v>1879</v>
      </c>
      <c r="D1307" s="58" t="s">
        <v>1883</v>
      </c>
      <c r="E1307" s="72" t="s">
        <v>1884</v>
      </c>
      <c r="F1307" s="120" t="s">
        <v>1882</v>
      </c>
      <c r="G1307" s="58" t="s">
        <v>990</v>
      </c>
      <c r="H1307" s="58" t="s">
        <v>72</v>
      </c>
      <c r="I1307" s="69">
        <v>44545</v>
      </c>
      <c r="J1307" s="69">
        <v>44596</v>
      </c>
      <c r="K1307" s="162" t="s">
        <v>45</v>
      </c>
      <c r="L1307" s="22"/>
      <c r="M1307" s="220" t="str">
        <f t="shared" ca="1" si="45"/>
        <v>Tilgjengelig</v>
      </c>
      <c r="N1307" s="58"/>
    </row>
    <row r="1308" spans="1:14" ht="30" x14ac:dyDescent="0.25">
      <c r="A1308" s="69">
        <v>44575</v>
      </c>
      <c r="B1308" s="58"/>
      <c r="C1308" s="58" t="s">
        <v>1870</v>
      </c>
      <c r="D1308" s="58" t="s">
        <v>1871</v>
      </c>
      <c r="E1308" s="72" t="s">
        <v>1872</v>
      </c>
      <c r="F1308" s="120" t="s">
        <v>1873</v>
      </c>
      <c r="G1308" s="58" t="s">
        <v>560</v>
      </c>
      <c r="H1308" s="58" t="s">
        <v>216</v>
      </c>
      <c r="I1308" s="69">
        <v>44571</v>
      </c>
      <c r="J1308" s="69">
        <v>44603</v>
      </c>
      <c r="K1308" s="162" t="s">
        <v>512</v>
      </c>
      <c r="L1308" s="22"/>
      <c r="M1308" s="220" t="str">
        <f t="shared" ca="1" si="45"/>
        <v>Tilgjengelig</v>
      </c>
      <c r="N1308" s="58"/>
    </row>
    <row r="1309" spans="1:14" ht="30" x14ac:dyDescent="0.25">
      <c r="A1309" s="69">
        <v>44575</v>
      </c>
      <c r="B1309" s="58"/>
      <c r="C1309" s="58" t="s">
        <v>138</v>
      </c>
      <c r="D1309" s="58" t="s">
        <v>1903</v>
      </c>
      <c r="E1309" s="72" t="s">
        <v>1904</v>
      </c>
      <c r="F1309" s="120" t="s">
        <v>383</v>
      </c>
      <c r="G1309" s="58" t="s">
        <v>372</v>
      </c>
      <c r="H1309" s="58" t="s">
        <v>1229</v>
      </c>
      <c r="I1309" s="69">
        <v>44572</v>
      </c>
      <c r="J1309" s="69">
        <v>44662</v>
      </c>
      <c r="K1309" s="162" t="s">
        <v>39</v>
      </c>
      <c r="L1309" s="22"/>
      <c r="M1309" s="220" t="str">
        <f t="shared" ca="1" si="45"/>
        <v>Tilgjengelig</v>
      </c>
      <c r="N1309" s="58"/>
    </row>
    <row r="1310" spans="1:14" ht="30" x14ac:dyDescent="0.25">
      <c r="A1310" s="69">
        <v>44575</v>
      </c>
      <c r="B1310" s="58"/>
      <c r="C1310" s="58" t="s">
        <v>138</v>
      </c>
      <c r="D1310" s="58" t="s">
        <v>1901</v>
      </c>
      <c r="E1310" s="72" t="s">
        <v>1902</v>
      </c>
      <c r="F1310" s="120" t="s">
        <v>383</v>
      </c>
      <c r="G1310" s="58" t="s">
        <v>372</v>
      </c>
      <c r="H1310" s="58" t="s">
        <v>1229</v>
      </c>
      <c r="I1310" s="69">
        <v>44572</v>
      </c>
      <c r="J1310" s="69">
        <v>44606</v>
      </c>
      <c r="K1310" s="162" t="s">
        <v>512</v>
      </c>
      <c r="L1310" s="22"/>
      <c r="M1310" s="220" t="str">
        <f t="shared" ca="1" si="45"/>
        <v>Tilgjengelig</v>
      </c>
      <c r="N1310" s="58"/>
    </row>
    <row r="1311" spans="1:14" ht="75" x14ac:dyDescent="0.25">
      <c r="A1311" s="69">
        <v>44575</v>
      </c>
      <c r="B1311" s="58" t="s">
        <v>4472</v>
      </c>
      <c r="C1311" s="58" t="s">
        <v>1893</v>
      </c>
      <c r="D1311" s="58" t="s">
        <v>1894</v>
      </c>
      <c r="E1311" s="72" t="s">
        <v>1895</v>
      </c>
      <c r="F1311" s="120" t="s">
        <v>1896</v>
      </c>
      <c r="G1311" s="58" t="s">
        <v>372</v>
      </c>
      <c r="H1311" s="58" t="s">
        <v>1229</v>
      </c>
      <c r="I1311" s="69">
        <v>44697</v>
      </c>
      <c r="J1311" s="69">
        <v>44890</v>
      </c>
      <c r="K1311" s="162" t="s">
        <v>39</v>
      </c>
      <c r="L1311" s="22"/>
      <c r="M1311" s="220" t="str">
        <f t="shared" ca="1" si="45"/>
        <v>Tilgjengelig</v>
      </c>
      <c r="N1311" s="58" t="s">
        <v>4475</v>
      </c>
    </row>
    <row r="1312" spans="1:14" ht="120" x14ac:dyDescent="0.25">
      <c r="A1312" s="69">
        <v>44574</v>
      </c>
      <c r="B1312" s="58" t="s">
        <v>2842</v>
      </c>
      <c r="C1312" s="58" t="s">
        <v>539</v>
      </c>
      <c r="D1312" s="58" t="s">
        <v>1851</v>
      </c>
      <c r="E1312" s="72" t="s">
        <v>1852</v>
      </c>
      <c r="F1312" s="120" t="s">
        <v>540</v>
      </c>
      <c r="G1312" s="58" t="s">
        <v>379</v>
      </c>
      <c r="H1312" s="58" t="s">
        <v>216</v>
      </c>
      <c r="I1312" s="69">
        <v>44578</v>
      </c>
      <c r="J1312" s="69">
        <v>44666</v>
      </c>
      <c r="K1312" s="162" t="s">
        <v>45</v>
      </c>
      <c r="L1312" s="22"/>
      <c r="M1312" s="220" t="str">
        <f t="shared" ca="1" si="45"/>
        <v>Tilgjengelig</v>
      </c>
      <c r="N1312" s="58" t="s">
        <v>2846</v>
      </c>
    </row>
    <row r="1313" spans="1:14" ht="105" x14ac:dyDescent="0.25">
      <c r="A1313" s="69">
        <v>44574</v>
      </c>
      <c r="B1313" s="58" t="s">
        <v>2842</v>
      </c>
      <c r="C1313" s="58" t="s">
        <v>1847</v>
      </c>
      <c r="D1313" s="58" t="s">
        <v>1848</v>
      </c>
      <c r="E1313" s="72" t="s">
        <v>1849</v>
      </c>
      <c r="F1313" s="120" t="s">
        <v>1850</v>
      </c>
      <c r="G1313" s="58" t="s">
        <v>1580</v>
      </c>
      <c r="H1313" s="58" t="s">
        <v>216</v>
      </c>
      <c r="I1313" s="69">
        <v>44574</v>
      </c>
      <c r="J1313" s="69">
        <v>44666</v>
      </c>
      <c r="K1313" s="162" t="s">
        <v>512</v>
      </c>
      <c r="L1313" s="22"/>
      <c r="M1313" s="220" t="str">
        <f t="shared" ca="1" si="45"/>
        <v>Tilgjengelig</v>
      </c>
      <c r="N1313" s="58" t="s">
        <v>2844</v>
      </c>
    </row>
    <row r="1314" spans="1:14" ht="30" x14ac:dyDescent="0.25">
      <c r="A1314" s="69">
        <v>44574</v>
      </c>
      <c r="B1314" s="58"/>
      <c r="C1314" s="58" t="s">
        <v>130</v>
      </c>
      <c r="D1314" s="58" t="s">
        <v>1832</v>
      </c>
      <c r="E1314" s="72" t="s">
        <v>1833</v>
      </c>
      <c r="F1314" s="120" t="s">
        <v>623</v>
      </c>
      <c r="G1314" s="58" t="s">
        <v>364</v>
      </c>
      <c r="H1314" s="58" t="s">
        <v>72</v>
      </c>
      <c r="I1314" s="69">
        <v>44531</v>
      </c>
      <c r="J1314" s="69">
        <v>44588</v>
      </c>
      <c r="K1314" s="162" t="s">
        <v>44</v>
      </c>
      <c r="L1314" s="21" t="s">
        <v>1947</v>
      </c>
      <c r="M1314" s="220" t="str">
        <f t="shared" ca="1" si="45"/>
        <v>Tilgjengelig</v>
      </c>
      <c r="N1314" s="58"/>
    </row>
    <row r="1315" spans="1:14" ht="390" x14ac:dyDescent="0.25">
      <c r="A1315" s="69">
        <v>44574</v>
      </c>
      <c r="B1315" s="69">
        <v>44841</v>
      </c>
      <c r="C1315" s="58" t="s">
        <v>162</v>
      </c>
      <c r="D1315" s="58" t="s">
        <v>1853</v>
      </c>
      <c r="E1315" s="72" t="s">
        <v>1854</v>
      </c>
      <c r="F1315" s="120" t="s">
        <v>1319</v>
      </c>
      <c r="G1315" s="58" t="s">
        <v>807</v>
      </c>
      <c r="H1315" s="58" t="s">
        <v>220</v>
      </c>
      <c r="I1315" s="69">
        <v>44574</v>
      </c>
      <c r="J1315" s="69">
        <v>44841</v>
      </c>
      <c r="K1315" s="162" t="s">
        <v>39</v>
      </c>
      <c r="L1315" s="22"/>
      <c r="M1315" s="220" t="str">
        <f t="shared" ca="1" si="45"/>
        <v>Tilgjengelig</v>
      </c>
      <c r="N1315" s="58" t="s">
        <v>4637</v>
      </c>
    </row>
    <row r="1316" spans="1:14" ht="120" x14ac:dyDescent="0.25">
      <c r="A1316" s="69">
        <v>44574</v>
      </c>
      <c r="B1316" s="58" t="s">
        <v>2741</v>
      </c>
      <c r="C1316" s="58" t="s">
        <v>1843</v>
      </c>
      <c r="D1316" s="58" t="s">
        <v>1844</v>
      </c>
      <c r="E1316" s="72" t="s">
        <v>1845</v>
      </c>
      <c r="F1316" s="120" t="s">
        <v>1846</v>
      </c>
      <c r="G1316" s="58" t="s">
        <v>370</v>
      </c>
      <c r="H1316" s="58" t="s">
        <v>216</v>
      </c>
      <c r="I1316" s="69">
        <v>44578</v>
      </c>
      <c r="J1316" s="69">
        <v>44651</v>
      </c>
      <c r="K1316" s="162" t="s">
        <v>39</v>
      </c>
      <c r="L1316" s="22"/>
      <c r="M1316" s="220" t="str">
        <f t="shared" ca="1" si="45"/>
        <v>Tilgjengelig</v>
      </c>
      <c r="N1316" s="58" t="s">
        <v>2750</v>
      </c>
    </row>
    <row r="1317" spans="1:14" ht="30" x14ac:dyDescent="0.25">
      <c r="A1317" s="69">
        <v>44574</v>
      </c>
      <c r="B1317" s="58"/>
      <c r="C1317" s="58" t="s">
        <v>1825</v>
      </c>
      <c r="D1317" s="58" t="s">
        <v>1826</v>
      </c>
      <c r="E1317" s="72" t="s">
        <v>1827</v>
      </c>
      <c r="F1317" s="120" t="s">
        <v>1828</v>
      </c>
      <c r="G1317" s="58" t="s">
        <v>1829</v>
      </c>
      <c r="H1317" s="58" t="s">
        <v>1239</v>
      </c>
      <c r="I1317" s="69">
        <v>44574</v>
      </c>
      <c r="J1317" s="69">
        <v>44681</v>
      </c>
      <c r="K1317" s="162" t="s">
        <v>44</v>
      </c>
      <c r="L1317" s="22"/>
      <c r="M1317" s="220" t="str">
        <f t="shared" ca="1" si="45"/>
        <v>Tilgjengelig</v>
      </c>
      <c r="N1317" s="58"/>
    </row>
    <row r="1318" spans="1:14" ht="30" x14ac:dyDescent="0.25">
      <c r="A1318" s="69">
        <v>44574</v>
      </c>
      <c r="B1318" s="58"/>
      <c r="C1318" s="58" t="s">
        <v>1825</v>
      </c>
      <c r="D1318" s="58" t="s">
        <v>1830</v>
      </c>
      <c r="E1318" s="72" t="s">
        <v>1831</v>
      </c>
      <c r="F1318" s="120" t="s">
        <v>1828</v>
      </c>
      <c r="G1318" s="58" t="s">
        <v>1829</v>
      </c>
      <c r="H1318" s="58" t="s">
        <v>1239</v>
      </c>
      <c r="I1318" s="69">
        <v>44574</v>
      </c>
      <c r="J1318" s="69">
        <v>44681</v>
      </c>
      <c r="K1318" s="162" t="s">
        <v>44</v>
      </c>
      <c r="L1318" s="22"/>
      <c r="M1318" s="220" t="str">
        <f t="shared" ca="1" si="45"/>
        <v>Tilgjengelig</v>
      </c>
      <c r="N1318" s="58"/>
    </row>
    <row r="1319" spans="1:14" ht="30" x14ac:dyDescent="0.25">
      <c r="A1319" s="69">
        <v>44574</v>
      </c>
      <c r="B1319" s="58"/>
      <c r="C1319" s="58" t="s">
        <v>1838</v>
      </c>
      <c r="D1319" s="58" t="s">
        <v>1839</v>
      </c>
      <c r="E1319" s="72" t="s">
        <v>1840</v>
      </c>
      <c r="F1319" s="120" t="s">
        <v>1841</v>
      </c>
      <c r="G1319" s="58" t="s">
        <v>1842</v>
      </c>
      <c r="H1319" s="58" t="s">
        <v>216</v>
      </c>
      <c r="I1319" s="69">
        <v>44585</v>
      </c>
      <c r="J1319" s="69">
        <v>44593</v>
      </c>
      <c r="K1319" s="162" t="s">
        <v>512</v>
      </c>
      <c r="L1319" s="22"/>
      <c r="M1319" s="220" t="str">
        <f t="shared" ca="1" si="45"/>
        <v>Tilgjengelig</v>
      </c>
      <c r="N1319" s="58"/>
    </row>
    <row r="1320" spans="1:14" ht="30" x14ac:dyDescent="0.25">
      <c r="A1320" s="69">
        <v>44574</v>
      </c>
      <c r="B1320" s="58"/>
      <c r="C1320" s="58" t="s">
        <v>1855</v>
      </c>
      <c r="D1320" s="58" t="s">
        <v>1856</v>
      </c>
      <c r="E1320" s="72" t="s">
        <v>1857</v>
      </c>
      <c r="F1320" s="120" t="s">
        <v>1858</v>
      </c>
      <c r="G1320" s="58" t="s">
        <v>719</v>
      </c>
      <c r="H1320" s="58" t="s">
        <v>216</v>
      </c>
      <c r="I1320" s="69">
        <v>44562</v>
      </c>
      <c r="J1320" s="69">
        <v>44602</v>
      </c>
      <c r="K1320" s="162" t="s">
        <v>512</v>
      </c>
      <c r="L1320" s="22"/>
      <c r="M1320" s="220" t="str">
        <f t="shared" ca="1" si="45"/>
        <v>Tilgjengelig</v>
      </c>
      <c r="N1320" s="58"/>
    </row>
    <row r="1321" spans="1:14" ht="60" x14ac:dyDescent="0.25">
      <c r="A1321" s="69">
        <v>44573</v>
      </c>
      <c r="B1321" s="58"/>
      <c r="C1321" s="58" t="s">
        <v>1808</v>
      </c>
      <c r="D1321" s="58" t="s">
        <v>1809</v>
      </c>
      <c r="E1321" s="72" t="s">
        <v>1810</v>
      </c>
      <c r="F1321" s="120" t="s">
        <v>1811</v>
      </c>
      <c r="G1321" s="58" t="s">
        <v>1043</v>
      </c>
      <c r="H1321" s="58" t="s">
        <v>220</v>
      </c>
      <c r="I1321" s="69">
        <v>44578</v>
      </c>
      <c r="J1321" s="69">
        <v>44682</v>
      </c>
      <c r="K1321" s="162" t="s">
        <v>2147</v>
      </c>
      <c r="L1321" s="22"/>
      <c r="M1321" s="220" t="str">
        <f t="shared" ca="1" si="45"/>
        <v>Tilgjengelig</v>
      </c>
      <c r="N1321" s="58"/>
    </row>
    <row r="1322" spans="1:14" ht="75" x14ac:dyDescent="0.25">
      <c r="A1322" s="69">
        <v>44573</v>
      </c>
      <c r="B1322" s="58" t="s">
        <v>2358</v>
      </c>
      <c r="C1322" s="58" t="s">
        <v>1287</v>
      </c>
      <c r="D1322" s="58" t="s">
        <v>1812</v>
      </c>
      <c r="E1322" s="72" t="s">
        <v>1813</v>
      </c>
      <c r="F1322" s="120" t="s">
        <v>1814</v>
      </c>
      <c r="G1322" s="58" t="s">
        <v>1043</v>
      </c>
      <c r="H1322" s="58" t="s">
        <v>220</v>
      </c>
      <c r="I1322" s="69">
        <v>44607</v>
      </c>
      <c r="J1322" s="69">
        <v>44686</v>
      </c>
      <c r="K1322" s="162" t="s">
        <v>39</v>
      </c>
      <c r="L1322" s="22"/>
      <c r="M1322" s="220" t="str">
        <f t="shared" ca="1" si="45"/>
        <v>Tilgjengelig</v>
      </c>
      <c r="N1322" s="58" t="s">
        <v>2362</v>
      </c>
    </row>
    <row r="1323" spans="1:14" ht="75" x14ac:dyDescent="0.25">
      <c r="A1323" s="69">
        <v>44573</v>
      </c>
      <c r="B1323" s="58" t="s">
        <v>2225</v>
      </c>
      <c r="C1323" s="58" t="s">
        <v>1815</v>
      </c>
      <c r="D1323" s="58" t="s">
        <v>1816</v>
      </c>
      <c r="E1323" s="72" t="s">
        <v>1817</v>
      </c>
      <c r="F1323" s="120" t="s">
        <v>1818</v>
      </c>
      <c r="G1323" s="58" t="s">
        <v>1819</v>
      </c>
      <c r="H1323" s="58" t="s">
        <v>223</v>
      </c>
      <c r="I1323" s="69">
        <v>44579</v>
      </c>
      <c r="J1323" s="69">
        <v>44601</v>
      </c>
      <c r="K1323" s="162" t="s">
        <v>512</v>
      </c>
      <c r="L1323" s="22"/>
      <c r="M1323" s="220" t="str">
        <f t="shared" ca="1" si="45"/>
        <v>Tilgjengelig</v>
      </c>
      <c r="N1323" s="58" t="s">
        <v>2231</v>
      </c>
    </row>
    <row r="1324" spans="1:14" ht="30" x14ac:dyDescent="0.25">
      <c r="A1324" s="69">
        <v>44572</v>
      </c>
      <c r="B1324" s="58"/>
      <c r="C1324" s="58" t="s">
        <v>1287</v>
      </c>
      <c r="D1324" s="58" t="s">
        <v>1794</v>
      </c>
      <c r="E1324" s="72" t="s">
        <v>1795</v>
      </c>
      <c r="F1324" s="120" t="s">
        <v>1245</v>
      </c>
      <c r="G1324" s="58" t="s">
        <v>1246</v>
      </c>
      <c r="H1324" s="58" t="s">
        <v>220</v>
      </c>
      <c r="I1324" s="69">
        <v>44577</v>
      </c>
      <c r="J1324" s="69">
        <v>44659</v>
      </c>
      <c r="K1324" s="162" t="s">
        <v>512</v>
      </c>
      <c r="L1324" s="22"/>
      <c r="M1324" s="220" t="str">
        <f t="shared" ca="1" si="45"/>
        <v>Tilgjengelig</v>
      </c>
      <c r="N1324" s="58"/>
    </row>
    <row r="1325" spans="1:14" ht="30" x14ac:dyDescent="0.25">
      <c r="A1325" s="69">
        <v>44572</v>
      </c>
      <c r="B1325" s="58"/>
      <c r="C1325" s="58" t="s">
        <v>841</v>
      </c>
      <c r="D1325" s="58" t="s">
        <v>842</v>
      </c>
      <c r="E1325" s="72" t="s">
        <v>843</v>
      </c>
      <c r="F1325" s="120" t="s">
        <v>844</v>
      </c>
      <c r="G1325" s="58" t="s">
        <v>650</v>
      </c>
      <c r="H1325" s="58" t="s">
        <v>223</v>
      </c>
      <c r="I1325" s="69">
        <v>44572</v>
      </c>
      <c r="J1325" s="69">
        <v>44575</v>
      </c>
      <c r="K1325" s="162" t="s">
        <v>45</v>
      </c>
      <c r="L1325" s="22"/>
      <c r="M1325" s="220" t="str">
        <f t="shared" ca="1" si="45"/>
        <v>Tilgjengelig</v>
      </c>
      <c r="N1325" s="58"/>
    </row>
    <row r="1326" spans="1:14" ht="30" x14ac:dyDescent="0.25">
      <c r="A1326" s="69">
        <v>44572</v>
      </c>
      <c r="B1326" s="58"/>
      <c r="C1326" s="58" t="s">
        <v>841</v>
      </c>
      <c r="D1326" s="58" t="s">
        <v>972</v>
      </c>
      <c r="E1326" s="72" t="s">
        <v>973</v>
      </c>
      <c r="F1326" s="120" t="s">
        <v>844</v>
      </c>
      <c r="G1326" s="58" t="s">
        <v>650</v>
      </c>
      <c r="H1326" s="58" t="s">
        <v>528</v>
      </c>
      <c r="I1326" s="69">
        <v>44572</v>
      </c>
      <c r="J1326" s="69">
        <v>44575</v>
      </c>
      <c r="K1326" s="162" t="s">
        <v>45</v>
      </c>
      <c r="L1326" s="22"/>
      <c r="M1326" s="220" t="str">
        <f t="shared" ca="1" si="45"/>
        <v>Tilgjengelig</v>
      </c>
      <c r="N1326" s="58"/>
    </row>
    <row r="1327" spans="1:14" ht="300" x14ac:dyDescent="0.25">
      <c r="A1327" s="69">
        <v>44572</v>
      </c>
      <c r="B1327" s="58" t="s">
        <v>3465</v>
      </c>
      <c r="C1327" s="58" t="s">
        <v>1778</v>
      </c>
      <c r="D1327" s="58" t="s">
        <v>1779</v>
      </c>
      <c r="E1327" s="72" t="s">
        <v>1780</v>
      </c>
      <c r="F1327" s="58" t="s">
        <v>1781</v>
      </c>
      <c r="G1327" s="58" t="s">
        <v>1782</v>
      </c>
      <c r="H1327" s="58" t="s">
        <v>723</v>
      </c>
      <c r="I1327" s="69">
        <v>44572</v>
      </c>
      <c r="J1327" s="69">
        <v>44712</v>
      </c>
      <c r="K1327" s="162" t="s">
        <v>45</v>
      </c>
      <c r="L1327" s="166" t="s">
        <v>1905</v>
      </c>
      <c r="M1327" s="220" t="str">
        <f t="shared" ca="1" si="45"/>
        <v>Tilgjengelig</v>
      </c>
      <c r="N1327" s="58" t="s">
        <v>3473</v>
      </c>
    </row>
    <row r="1328" spans="1:14" ht="30" x14ac:dyDescent="0.25">
      <c r="A1328" s="69">
        <v>44572</v>
      </c>
      <c r="B1328" s="58"/>
      <c r="C1328" s="58" t="s">
        <v>2121</v>
      </c>
      <c r="D1328" s="58" t="s">
        <v>2124</v>
      </c>
      <c r="E1328" s="72" t="s">
        <v>2123</v>
      </c>
      <c r="F1328" s="120" t="s">
        <v>2125</v>
      </c>
      <c r="G1328" s="58" t="s">
        <v>2122</v>
      </c>
      <c r="H1328" s="58" t="s">
        <v>2126</v>
      </c>
      <c r="I1328" s="69">
        <v>44652</v>
      </c>
      <c r="J1328" s="69" t="s">
        <v>2115</v>
      </c>
      <c r="K1328" s="162" t="s">
        <v>45</v>
      </c>
      <c r="L1328" s="22"/>
      <c r="M1328" s="216" t="s">
        <v>5356</v>
      </c>
      <c r="N1328" s="58"/>
    </row>
    <row r="1329" spans="1:14" ht="30" x14ac:dyDescent="0.25">
      <c r="A1329" s="69">
        <v>44572</v>
      </c>
      <c r="B1329" s="58" t="s">
        <v>2409</v>
      </c>
      <c r="C1329" s="58" t="s">
        <v>1790</v>
      </c>
      <c r="D1329" s="58" t="s">
        <v>1791</v>
      </c>
      <c r="E1329" s="72" t="s">
        <v>1792</v>
      </c>
      <c r="F1329" s="120" t="s">
        <v>1793</v>
      </c>
      <c r="G1329" s="58" t="s">
        <v>990</v>
      </c>
      <c r="H1329" s="58" t="s">
        <v>223</v>
      </c>
      <c r="I1329" s="69">
        <v>44562</v>
      </c>
      <c r="J1329" s="69">
        <v>44712</v>
      </c>
      <c r="K1329" s="162" t="s">
        <v>44</v>
      </c>
      <c r="L1329" s="148" t="s">
        <v>1860</v>
      </c>
      <c r="M1329" s="220" t="str">
        <f t="shared" ref="M1329:M1356" ca="1" si="46">IF(AND(J1329&gt;TODAY(),I1329&lt;=TODAY()),"Pågående mangel, med alternativer","Tilgjengelig")</f>
        <v>Tilgjengelig</v>
      </c>
      <c r="N1329" s="58" t="s">
        <v>2410</v>
      </c>
    </row>
    <row r="1330" spans="1:14" ht="30" x14ac:dyDescent="0.25">
      <c r="A1330" s="69">
        <v>44572</v>
      </c>
      <c r="B1330" s="69">
        <v>44578</v>
      </c>
      <c r="C1330" s="58" t="s">
        <v>1783</v>
      </c>
      <c r="D1330" s="58" t="s">
        <v>1784</v>
      </c>
      <c r="E1330" s="72" t="s">
        <v>1785</v>
      </c>
      <c r="F1330" s="120" t="s">
        <v>1786</v>
      </c>
      <c r="G1330" s="58" t="s">
        <v>594</v>
      </c>
      <c r="H1330" s="58" t="s">
        <v>1229</v>
      </c>
      <c r="I1330" s="69">
        <v>44571</v>
      </c>
      <c r="J1330" s="69">
        <v>44578</v>
      </c>
      <c r="K1330" s="162" t="s">
        <v>512</v>
      </c>
      <c r="L1330" s="22"/>
      <c r="M1330" s="220" t="str">
        <f t="shared" ca="1" si="46"/>
        <v>Tilgjengelig</v>
      </c>
      <c r="N1330" s="58"/>
    </row>
    <row r="1331" spans="1:14" ht="30" x14ac:dyDescent="0.25">
      <c r="A1331" s="69">
        <v>44572</v>
      </c>
      <c r="B1331" s="69">
        <v>44578</v>
      </c>
      <c r="C1331" s="58" t="s">
        <v>1783</v>
      </c>
      <c r="D1331" s="58" t="s">
        <v>1787</v>
      </c>
      <c r="E1331" s="72" t="s">
        <v>1788</v>
      </c>
      <c r="F1331" s="120" t="s">
        <v>1786</v>
      </c>
      <c r="G1331" s="58" t="s">
        <v>594</v>
      </c>
      <c r="H1331" s="58" t="s">
        <v>1789</v>
      </c>
      <c r="I1331" s="69">
        <v>44571</v>
      </c>
      <c r="J1331" s="69">
        <v>44578</v>
      </c>
      <c r="K1331" s="162" t="s">
        <v>512</v>
      </c>
      <c r="L1331" s="22"/>
      <c r="M1331" s="220" t="str">
        <f t="shared" ca="1" si="46"/>
        <v>Tilgjengelig</v>
      </c>
      <c r="N1331" s="58"/>
    </row>
    <row r="1332" spans="1:14" ht="30" x14ac:dyDescent="0.25">
      <c r="A1332" s="69">
        <v>44571</v>
      </c>
      <c r="B1332" s="58"/>
      <c r="C1332" s="58" t="s">
        <v>1218</v>
      </c>
      <c r="D1332" s="58" t="s">
        <v>1775</v>
      </c>
      <c r="E1332" s="72" t="s">
        <v>1776</v>
      </c>
      <c r="F1332" s="120" t="s">
        <v>38</v>
      </c>
      <c r="G1332" s="58" t="s">
        <v>1777</v>
      </c>
      <c r="H1332" s="58" t="s">
        <v>223</v>
      </c>
      <c r="I1332" s="69">
        <v>44613</v>
      </c>
      <c r="J1332" s="69">
        <v>44652</v>
      </c>
      <c r="K1332" s="162" t="s">
        <v>512</v>
      </c>
      <c r="L1332" s="22"/>
      <c r="M1332" s="220" t="str">
        <f t="shared" ca="1" si="46"/>
        <v>Tilgjengelig</v>
      </c>
      <c r="N1332" s="58"/>
    </row>
    <row r="1333" spans="1:14" ht="30" x14ac:dyDescent="0.25">
      <c r="A1333" s="69">
        <v>44571</v>
      </c>
      <c r="B1333" s="58"/>
      <c r="C1333" s="58" t="s">
        <v>140</v>
      </c>
      <c r="D1333" s="58" t="s">
        <v>1768</v>
      </c>
      <c r="E1333" s="72" t="s">
        <v>1769</v>
      </c>
      <c r="F1333" s="120" t="s">
        <v>1770</v>
      </c>
      <c r="G1333" s="58" t="s">
        <v>836</v>
      </c>
      <c r="H1333" s="58" t="s">
        <v>223</v>
      </c>
      <c r="I1333" s="69">
        <v>44559</v>
      </c>
      <c r="J1333" s="69">
        <v>44592</v>
      </c>
      <c r="K1333" s="162" t="s">
        <v>39</v>
      </c>
      <c r="L1333" s="22"/>
      <c r="M1333" s="220" t="str">
        <f t="shared" ca="1" si="46"/>
        <v>Tilgjengelig</v>
      </c>
      <c r="N1333" s="58"/>
    </row>
    <row r="1334" spans="1:14" ht="75" x14ac:dyDescent="0.25">
      <c r="A1334" s="69">
        <v>44571</v>
      </c>
      <c r="B1334" s="58" t="s">
        <v>2609</v>
      </c>
      <c r="C1334" s="58" t="s">
        <v>1771</v>
      </c>
      <c r="D1334" s="58" t="s">
        <v>1772</v>
      </c>
      <c r="E1334" s="72" t="s">
        <v>1773</v>
      </c>
      <c r="F1334" s="120" t="s">
        <v>1774</v>
      </c>
      <c r="G1334" s="58" t="s">
        <v>836</v>
      </c>
      <c r="H1334" s="58" t="s">
        <v>223</v>
      </c>
      <c r="I1334" s="69">
        <v>44550</v>
      </c>
      <c r="J1334" s="69">
        <v>44634</v>
      </c>
      <c r="K1334" s="162" t="s">
        <v>2147</v>
      </c>
      <c r="L1334" s="22"/>
      <c r="M1334" s="220" t="str">
        <f t="shared" ca="1" si="46"/>
        <v>Tilgjengelig</v>
      </c>
      <c r="N1334" s="58" t="s">
        <v>2610</v>
      </c>
    </row>
    <row r="1335" spans="1:14" ht="75" x14ac:dyDescent="0.25">
      <c r="A1335" s="69">
        <v>44571</v>
      </c>
      <c r="B1335" s="58" t="s">
        <v>4718</v>
      </c>
      <c r="C1335" s="58" t="s">
        <v>1765</v>
      </c>
      <c r="D1335" s="58" t="s">
        <v>1766</v>
      </c>
      <c r="E1335" s="72" t="s">
        <v>1767</v>
      </c>
      <c r="F1335" s="120" t="s">
        <v>544</v>
      </c>
      <c r="G1335" s="58" t="s">
        <v>792</v>
      </c>
      <c r="H1335" s="58" t="s">
        <v>231</v>
      </c>
      <c r="I1335" s="69">
        <v>44564</v>
      </c>
      <c r="J1335" s="69">
        <v>44985</v>
      </c>
      <c r="K1335" s="162" t="s">
        <v>44</v>
      </c>
      <c r="L1335" s="21" t="s">
        <v>2091</v>
      </c>
      <c r="M1335" s="220" t="str">
        <f t="shared" ca="1" si="46"/>
        <v>Pågående mangel, med alternativer</v>
      </c>
      <c r="N1335" s="58" t="s">
        <v>4719</v>
      </c>
    </row>
    <row r="1336" spans="1:14" ht="30" x14ac:dyDescent="0.25">
      <c r="A1336" s="69">
        <v>44568</v>
      </c>
      <c r="B1336" s="58"/>
      <c r="C1336" s="58" t="s">
        <v>1756</v>
      </c>
      <c r="D1336" s="58" t="s">
        <v>1757</v>
      </c>
      <c r="E1336" s="72" t="s">
        <v>1758</v>
      </c>
      <c r="F1336" s="120" t="s">
        <v>1759</v>
      </c>
      <c r="G1336" s="58" t="s">
        <v>1760</v>
      </c>
      <c r="H1336" s="58" t="s">
        <v>216</v>
      </c>
      <c r="I1336" s="69">
        <v>44562</v>
      </c>
      <c r="J1336" s="69">
        <v>44596</v>
      </c>
      <c r="K1336" s="162" t="s">
        <v>39</v>
      </c>
      <c r="L1336" s="22"/>
      <c r="M1336" s="220" t="str">
        <f t="shared" ca="1" si="46"/>
        <v>Tilgjengelig</v>
      </c>
      <c r="N1336" s="58"/>
    </row>
    <row r="1337" spans="1:14" ht="30" x14ac:dyDescent="0.25">
      <c r="A1337" s="69">
        <v>44568</v>
      </c>
      <c r="B1337" s="58"/>
      <c r="C1337" s="58" t="s">
        <v>1761</v>
      </c>
      <c r="D1337" s="58" t="s">
        <v>1762</v>
      </c>
      <c r="E1337" s="72" t="s">
        <v>1763</v>
      </c>
      <c r="F1337" s="120" t="s">
        <v>1764</v>
      </c>
      <c r="G1337" s="58" t="s">
        <v>1760</v>
      </c>
      <c r="H1337" s="58" t="s">
        <v>216</v>
      </c>
      <c r="I1337" s="69">
        <v>44562</v>
      </c>
      <c r="J1337" s="69">
        <v>44596</v>
      </c>
      <c r="K1337" s="162" t="s">
        <v>39</v>
      </c>
      <c r="L1337" s="22"/>
      <c r="M1337" s="220" t="str">
        <f t="shared" ca="1" si="46"/>
        <v>Tilgjengelig</v>
      </c>
      <c r="N1337" s="58"/>
    </row>
    <row r="1338" spans="1:14" ht="30" x14ac:dyDescent="0.25">
      <c r="A1338" s="69">
        <v>44567</v>
      </c>
      <c r="B1338" s="58"/>
      <c r="C1338" s="58" t="s">
        <v>1395</v>
      </c>
      <c r="D1338" s="58" t="s">
        <v>1740</v>
      </c>
      <c r="E1338" s="72" t="s">
        <v>1741</v>
      </c>
      <c r="F1338" s="120" t="s">
        <v>1398</v>
      </c>
      <c r="G1338" s="58" t="s">
        <v>1043</v>
      </c>
      <c r="H1338" s="58" t="s">
        <v>528</v>
      </c>
      <c r="I1338" s="69">
        <v>44562</v>
      </c>
      <c r="J1338" s="69">
        <v>44620</v>
      </c>
      <c r="K1338" s="162" t="s">
        <v>39</v>
      </c>
      <c r="L1338" s="22"/>
      <c r="M1338" s="220" t="str">
        <f t="shared" ca="1" si="46"/>
        <v>Tilgjengelig</v>
      </c>
      <c r="N1338" s="58"/>
    </row>
    <row r="1339" spans="1:14" ht="30" x14ac:dyDescent="0.25">
      <c r="A1339" s="69">
        <v>44567</v>
      </c>
      <c r="B1339" s="58"/>
      <c r="C1339" s="58" t="s">
        <v>805</v>
      </c>
      <c r="D1339" s="58" t="s">
        <v>1746</v>
      </c>
      <c r="E1339" s="72" t="s">
        <v>1747</v>
      </c>
      <c r="F1339" s="120" t="s">
        <v>806</v>
      </c>
      <c r="G1339" s="58" t="s">
        <v>807</v>
      </c>
      <c r="H1339" s="58" t="s">
        <v>223</v>
      </c>
      <c r="I1339" s="69">
        <v>44581</v>
      </c>
      <c r="J1339" s="69">
        <v>44602</v>
      </c>
      <c r="K1339" s="162" t="s">
        <v>39</v>
      </c>
      <c r="L1339" s="22"/>
      <c r="M1339" s="220" t="str">
        <f t="shared" ca="1" si="46"/>
        <v>Tilgjengelig</v>
      </c>
      <c r="N1339" s="58"/>
    </row>
    <row r="1340" spans="1:14" ht="75" x14ac:dyDescent="0.25">
      <c r="A1340" s="69">
        <v>44567</v>
      </c>
      <c r="B1340" s="58" t="s">
        <v>2253</v>
      </c>
      <c r="C1340" s="58" t="s">
        <v>1752</v>
      </c>
      <c r="D1340" s="58" t="s">
        <v>1753</v>
      </c>
      <c r="E1340" s="72" t="s">
        <v>1754</v>
      </c>
      <c r="F1340" s="120" t="s">
        <v>1755</v>
      </c>
      <c r="G1340" s="58" t="s">
        <v>62</v>
      </c>
      <c r="H1340" s="58" t="s">
        <v>220</v>
      </c>
      <c r="I1340" s="69">
        <v>44566</v>
      </c>
      <c r="J1340" s="69">
        <v>44602</v>
      </c>
      <c r="K1340" s="162" t="s">
        <v>512</v>
      </c>
      <c r="L1340" s="22"/>
      <c r="M1340" s="220" t="str">
        <f t="shared" ca="1" si="46"/>
        <v>Tilgjengelig</v>
      </c>
      <c r="N1340" s="58" t="s">
        <v>2268</v>
      </c>
    </row>
    <row r="1341" spans="1:14" ht="30" x14ac:dyDescent="0.25">
      <c r="A1341" s="69">
        <v>44567</v>
      </c>
      <c r="B1341" s="58"/>
      <c r="C1341" s="58" t="s">
        <v>1735</v>
      </c>
      <c r="D1341" s="58" t="s">
        <v>1736</v>
      </c>
      <c r="E1341" s="72" t="s">
        <v>1737</v>
      </c>
      <c r="F1341" s="120" t="s">
        <v>1738</v>
      </c>
      <c r="G1341" s="58" t="s">
        <v>1043</v>
      </c>
      <c r="H1341" s="58" t="s">
        <v>528</v>
      </c>
      <c r="I1341" s="69">
        <v>44562</v>
      </c>
      <c r="J1341" s="69">
        <v>44635</v>
      </c>
      <c r="K1341" s="162" t="s">
        <v>512</v>
      </c>
      <c r="L1341" s="22"/>
      <c r="M1341" s="220" t="str">
        <f t="shared" ca="1" si="46"/>
        <v>Tilgjengelig</v>
      </c>
      <c r="N1341" s="58"/>
    </row>
    <row r="1342" spans="1:14" ht="30" x14ac:dyDescent="0.25">
      <c r="A1342" s="69">
        <v>44567</v>
      </c>
      <c r="B1342" s="58"/>
      <c r="C1342" s="58" t="s">
        <v>712</v>
      </c>
      <c r="D1342" s="58" t="s">
        <v>1722</v>
      </c>
      <c r="E1342" s="72" t="s">
        <v>1723</v>
      </c>
      <c r="F1342" s="120" t="s">
        <v>715</v>
      </c>
      <c r="G1342" s="58" t="s">
        <v>644</v>
      </c>
      <c r="H1342" s="58" t="s">
        <v>216</v>
      </c>
      <c r="I1342" s="69">
        <v>44558</v>
      </c>
      <c r="J1342" s="69">
        <v>44586</v>
      </c>
      <c r="K1342" s="162" t="s">
        <v>512</v>
      </c>
      <c r="L1342" s="22"/>
      <c r="M1342" s="220" t="str">
        <f t="shared" ca="1" si="46"/>
        <v>Tilgjengelig</v>
      </c>
      <c r="N1342" s="58"/>
    </row>
    <row r="1343" spans="1:14" ht="30" x14ac:dyDescent="0.25">
      <c r="A1343" s="69">
        <v>44567</v>
      </c>
      <c r="B1343" s="58"/>
      <c r="C1343" s="58" t="s">
        <v>712</v>
      </c>
      <c r="D1343" s="58" t="s">
        <v>1724</v>
      </c>
      <c r="E1343" s="72" t="s">
        <v>1725</v>
      </c>
      <c r="F1343" s="120" t="s">
        <v>715</v>
      </c>
      <c r="G1343" s="58" t="s">
        <v>644</v>
      </c>
      <c r="H1343" s="58" t="s">
        <v>216</v>
      </c>
      <c r="I1343" s="69">
        <v>44558</v>
      </c>
      <c r="J1343" s="69">
        <v>44587</v>
      </c>
      <c r="K1343" s="162" t="s">
        <v>512</v>
      </c>
      <c r="L1343" s="22"/>
      <c r="M1343" s="220" t="str">
        <f t="shared" ca="1" si="46"/>
        <v>Tilgjengelig</v>
      </c>
      <c r="N1343" s="58"/>
    </row>
    <row r="1344" spans="1:14" ht="75" x14ac:dyDescent="0.25">
      <c r="A1344" s="69">
        <v>44567</v>
      </c>
      <c r="B1344" s="58" t="s">
        <v>2253</v>
      </c>
      <c r="C1344" s="58" t="s">
        <v>1748</v>
      </c>
      <c r="D1344" s="58" t="s">
        <v>1749</v>
      </c>
      <c r="E1344" s="72" t="s">
        <v>1750</v>
      </c>
      <c r="F1344" s="120" t="s">
        <v>1751</v>
      </c>
      <c r="G1344" s="58" t="s">
        <v>594</v>
      </c>
      <c r="H1344" s="58" t="s">
        <v>216</v>
      </c>
      <c r="I1344" s="69">
        <v>44578</v>
      </c>
      <c r="J1344" s="69">
        <v>44602</v>
      </c>
      <c r="K1344" s="162" t="s">
        <v>39</v>
      </c>
      <c r="L1344" s="22"/>
      <c r="M1344" s="220" t="str">
        <f t="shared" ca="1" si="46"/>
        <v>Tilgjengelig</v>
      </c>
      <c r="N1344" s="58" t="s">
        <v>2255</v>
      </c>
    </row>
    <row r="1345" spans="1:14" ht="75" x14ac:dyDescent="0.25">
      <c r="A1345" s="69">
        <v>44566</v>
      </c>
      <c r="B1345" s="69" t="s">
        <v>1820</v>
      </c>
      <c r="C1345" s="58" t="s">
        <v>1710</v>
      </c>
      <c r="D1345" s="58" t="s">
        <v>1711</v>
      </c>
      <c r="E1345" s="72" t="s">
        <v>1712</v>
      </c>
      <c r="F1345" s="120" t="s">
        <v>914</v>
      </c>
      <c r="G1345" s="58" t="s">
        <v>62</v>
      </c>
      <c r="H1345" s="58" t="s">
        <v>220</v>
      </c>
      <c r="I1345" s="69">
        <v>44550</v>
      </c>
      <c r="J1345" s="69">
        <v>44573</v>
      </c>
      <c r="K1345" s="162" t="s">
        <v>512</v>
      </c>
      <c r="L1345" s="22"/>
      <c r="M1345" s="220" t="str">
        <f t="shared" ca="1" si="46"/>
        <v>Tilgjengelig</v>
      </c>
      <c r="N1345" s="69" t="s">
        <v>1821</v>
      </c>
    </row>
    <row r="1346" spans="1:14" ht="30" x14ac:dyDescent="0.25">
      <c r="A1346" s="69">
        <v>44566</v>
      </c>
      <c r="B1346" s="58"/>
      <c r="C1346" s="58" t="s">
        <v>967</v>
      </c>
      <c r="D1346" s="58" t="s">
        <v>1718</v>
      </c>
      <c r="E1346" s="72" t="s">
        <v>1719</v>
      </c>
      <c r="F1346" s="120" t="s">
        <v>968</v>
      </c>
      <c r="G1346" s="58" t="s">
        <v>969</v>
      </c>
      <c r="H1346" s="58" t="s">
        <v>674</v>
      </c>
      <c r="I1346" s="69">
        <v>44641</v>
      </c>
      <c r="J1346" s="69">
        <v>44694</v>
      </c>
      <c r="K1346" s="162" t="s">
        <v>45</v>
      </c>
      <c r="L1346" s="22"/>
      <c r="M1346" s="220" t="str">
        <f t="shared" ca="1" si="46"/>
        <v>Tilgjengelig</v>
      </c>
      <c r="N1346" s="58"/>
    </row>
    <row r="1347" spans="1:14" ht="30" x14ac:dyDescent="0.25">
      <c r="A1347" s="69">
        <v>44566</v>
      </c>
      <c r="B1347" s="58" t="s">
        <v>3217</v>
      </c>
      <c r="C1347" s="58" t="s">
        <v>1714</v>
      </c>
      <c r="D1347" s="58" t="s">
        <v>1715</v>
      </c>
      <c r="E1347" s="72" t="s">
        <v>1716</v>
      </c>
      <c r="F1347" s="120" t="s">
        <v>1717</v>
      </c>
      <c r="G1347" s="58" t="s">
        <v>964</v>
      </c>
      <c r="H1347" s="58" t="s">
        <v>216</v>
      </c>
      <c r="I1347" s="69">
        <v>44566</v>
      </c>
      <c r="J1347" s="69">
        <v>44712</v>
      </c>
      <c r="K1347" s="162" t="s">
        <v>44</v>
      </c>
      <c r="L1347" s="148" t="s">
        <v>251</v>
      </c>
      <c r="M1347" s="220" t="str">
        <f t="shared" ca="1" si="46"/>
        <v>Tilgjengelig</v>
      </c>
      <c r="N1347" s="58" t="s">
        <v>2510</v>
      </c>
    </row>
    <row r="1348" spans="1:14" ht="45" x14ac:dyDescent="0.25">
      <c r="A1348" s="69">
        <v>44566</v>
      </c>
      <c r="B1348" s="58"/>
      <c r="C1348" s="58" t="s">
        <v>1704</v>
      </c>
      <c r="D1348" s="58" t="s">
        <v>1705</v>
      </c>
      <c r="E1348" s="72" t="s">
        <v>1706</v>
      </c>
      <c r="F1348" s="120" t="s">
        <v>1707</v>
      </c>
      <c r="G1348" s="58" t="s">
        <v>62</v>
      </c>
      <c r="H1348" s="58" t="s">
        <v>528</v>
      </c>
      <c r="I1348" s="69">
        <v>44566</v>
      </c>
      <c r="J1348" s="69">
        <v>44593</v>
      </c>
      <c r="K1348" s="162" t="s">
        <v>512</v>
      </c>
      <c r="L1348" s="22"/>
      <c r="M1348" s="220" t="str">
        <f t="shared" ca="1" si="46"/>
        <v>Tilgjengelig</v>
      </c>
      <c r="N1348" s="58"/>
    </row>
    <row r="1349" spans="1:14" ht="30" x14ac:dyDescent="0.25">
      <c r="A1349" s="69">
        <v>44565</v>
      </c>
      <c r="B1349" s="58"/>
      <c r="C1349" s="58" t="s">
        <v>164</v>
      </c>
      <c r="D1349" s="58" t="s">
        <v>1691</v>
      </c>
      <c r="E1349" s="72" t="s">
        <v>1692</v>
      </c>
      <c r="F1349" s="120" t="s">
        <v>165</v>
      </c>
      <c r="G1349" s="58" t="s">
        <v>950</v>
      </c>
      <c r="H1349" s="58" t="s">
        <v>1693</v>
      </c>
      <c r="I1349" s="69">
        <v>44565</v>
      </c>
      <c r="J1349" s="69">
        <v>44676</v>
      </c>
      <c r="K1349" s="162" t="s">
        <v>512</v>
      </c>
      <c r="L1349" s="22"/>
      <c r="M1349" s="220" t="str">
        <f t="shared" ca="1" si="46"/>
        <v>Tilgjengelig</v>
      </c>
      <c r="N1349" s="58"/>
    </row>
    <row r="1350" spans="1:14" ht="30" x14ac:dyDescent="0.25">
      <c r="A1350" s="69">
        <v>44564</v>
      </c>
      <c r="B1350" s="58"/>
      <c r="C1350" s="58" t="s">
        <v>1148</v>
      </c>
      <c r="D1350" s="58" t="s">
        <v>1149</v>
      </c>
      <c r="E1350" s="72" t="s">
        <v>1150</v>
      </c>
      <c r="F1350" s="120" t="s">
        <v>1151</v>
      </c>
      <c r="G1350" s="58" t="s">
        <v>410</v>
      </c>
      <c r="H1350" s="58" t="s">
        <v>1688</v>
      </c>
      <c r="I1350" s="69">
        <v>44455</v>
      </c>
      <c r="J1350" s="69">
        <v>44682</v>
      </c>
      <c r="K1350" s="162" t="s">
        <v>44</v>
      </c>
      <c r="L1350" s="21" t="s">
        <v>1906</v>
      </c>
      <c r="M1350" s="220" t="str">
        <f t="shared" ca="1" si="46"/>
        <v>Tilgjengelig</v>
      </c>
      <c r="N1350" s="58"/>
    </row>
    <row r="1351" spans="1:14" ht="30" x14ac:dyDescent="0.25">
      <c r="A1351" s="69">
        <v>44558</v>
      </c>
      <c r="B1351" s="58"/>
      <c r="C1351" s="58" t="s">
        <v>156</v>
      </c>
      <c r="D1351" s="58" t="s">
        <v>1681</v>
      </c>
      <c r="E1351" s="72" t="s">
        <v>1682</v>
      </c>
      <c r="F1351" s="120" t="s">
        <v>626</v>
      </c>
      <c r="G1351" s="58" t="s">
        <v>482</v>
      </c>
      <c r="H1351" s="58" t="s">
        <v>216</v>
      </c>
      <c r="I1351" s="69">
        <v>44558</v>
      </c>
      <c r="J1351" s="69">
        <v>44602</v>
      </c>
      <c r="K1351" s="162" t="s">
        <v>44</v>
      </c>
      <c r="L1351" s="21" t="s">
        <v>1962</v>
      </c>
      <c r="M1351" s="220" t="str">
        <f t="shared" ca="1" si="46"/>
        <v>Tilgjengelig</v>
      </c>
      <c r="N1351" s="58"/>
    </row>
    <row r="1352" spans="1:14" ht="30" x14ac:dyDescent="0.25">
      <c r="A1352" s="69">
        <v>44558</v>
      </c>
      <c r="B1352" s="58"/>
      <c r="C1352" s="58" t="s">
        <v>164</v>
      </c>
      <c r="D1352" s="58" t="s">
        <v>750</v>
      </c>
      <c r="E1352" s="72" t="s">
        <v>751</v>
      </c>
      <c r="F1352" s="120" t="s">
        <v>165</v>
      </c>
      <c r="G1352" s="58" t="s">
        <v>752</v>
      </c>
      <c r="H1352" s="58" t="s">
        <v>72</v>
      </c>
      <c r="I1352" s="69">
        <v>44558</v>
      </c>
      <c r="J1352" s="69">
        <v>44652</v>
      </c>
      <c r="K1352" s="162" t="s">
        <v>44</v>
      </c>
      <c r="L1352" s="21" t="s">
        <v>788</v>
      </c>
      <c r="M1352" s="220" t="str">
        <f t="shared" ca="1" si="46"/>
        <v>Tilgjengelig</v>
      </c>
      <c r="N1352" s="58"/>
    </row>
    <row r="1353" spans="1:14" ht="30" x14ac:dyDescent="0.25">
      <c r="A1353" s="69">
        <v>44558</v>
      </c>
      <c r="B1353" s="58"/>
      <c r="C1353" s="58" t="s">
        <v>1676</v>
      </c>
      <c r="D1353" s="58" t="s">
        <v>1677</v>
      </c>
      <c r="E1353" s="72" t="s">
        <v>1678</v>
      </c>
      <c r="F1353" s="120" t="s">
        <v>1679</v>
      </c>
      <c r="G1353" s="58" t="s">
        <v>1680</v>
      </c>
      <c r="H1353" s="58" t="s">
        <v>223</v>
      </c>
      <c r="I1353" s="69">
        <v>44550</v>
      </c>
      <c r="J1353" s="69">
        <v>44597</v>
      </c>
      <c r="K1353" s="162" t="s">
        <v>512</v>
      </c>
      <c r="L1353" s="22"/>
      <c r="M1353" s="220" t="str">
        <f t="shared" ca="1" si="46"/>
        <v>Tilgjengelig</v>
      </c>
      <c r="N1353" s="58"/>
    </row>
    <row r="1354" spans="1:14" ht="30" x14ac:dyDescent="0.25">
      <c r="A1354" s="69">
        <v>44557</v>
      </c>
      <c r="B1354" s="58"/>
      <c r="C1354" s="58" t="s">
        <v>1004</v>
      </c>
      <c r="D1354" s="58" t="s">
        <v>1005</v>
      </c>
      <c r="E1354" s="72" t="s">
        <v>1006</v>
      </c>
      <c r="F1354" s="120" t="s">
        <v>1007</v>
      </c>
      <c r="G1354" s="58" t="s">
        <v>964</v>
      </c>
      <c r="H1354" s="58" t="s">
        <v>220</v>
      </c>
      <c r="I1354" s="69">
        <v>44550</v>
      </c>
      <c r="J1354" s="69">
        <v>44592</v>
      </c>
      <c r="K1354" s="162" t="s">
        <v>512</v>
      </c>
      <c r="L1354" s="22"/>
      <c r="M1354" s="220" t="str">
        <f t="shared" ca="1" si="46"/>
        <v>Tilgjengelig</v>
      </c>
      <c r="N1354" s="58"/>
    </row>
    <row r="1355" spans="1:14" ht="45" x14ac:dyDescent="0.25">
      <c r="A1355" s="69">
        <v>44553</v>
      </c>
      <c r="B1355" s="58"/>
      <c r="C1355" s="58" t="s">
        <v>1665</v>
      </c>
      <c r="D1355" s="58" t="s">
        <v>1666</v>
      </c>
      <c r="E1355" s="72" t="s">
        <v>1667</v>
      </c>
      <c r="F1355" s="120" t="s">
        <v>1668</v>
      </c>
      <c r="G1355" s="58" t="s">
        <v>550</v>
      </c>
      <c r="H1355" s="58" t="s">
        <v>1669</v>
      </c>
      <c r="I1355" s="69">
        <v>44551</v>
      </c>
      <c r="J1355" s="69">
        <v>44589</v>
      </c>
      <c r="K1355" s="162" t="s">
        <v>512</v>
      </c>
      <c r="L1355" s="22"/>
      <c r="M1355" s="220" t="str">
        <f t="shared" ca="1" si="46"/>
        <v>Tilgjengelig</v>
      </c>
      <c r="N1355" s="58"/>
    </row>
    <row r="1356" spans="1:14" ht="30" x14ac:dyDescent="0.25">
      <c r="A1356" s="69">
        <v>44553</v>
      </c>
      <c r="B1356" s="58"/>
      <c r="C1356" s="58" t="s">
        <v>539</v>
      </c>
      <c r="D1356" s="58" t="s">
        <v>1687</v>
      </c>
      <c r="E1356" s="72" t="s">
        <v>1277</v>
      </c>
      <c r="F1356" s="120" t="s">
        <v>540</v>
      </c>
      <c r="G1356" s="58" t="s">
        <v>1043</v>
      </c>
      <c r="H1356" s="58" t="s">
        <v>216</v>
      </c>
      <c r="I1356" s="69">
        <v>44545</v>
      </c>
      <c r="J1356" s="69">
        <v>44620</v>
      </c>
      <c r="K1356" s="162" t="s">
        <v>45</v>
      </c>
      <c r="L1356" s="22"/>
      <c r="M1356" s="220" t="str">
        <f t="shared" ca="1" si="46"/>
        <v>Tilgjengelig</v>
      </c>
      <c r="N1356" s="58"/>
    </row>
    <row r="1357" spans="1:14" ht="75" x14ac:dyDescent="0.25">
      <c r="A1357" s="69">
        <v>44553</v>
      </c>
      <c r="B1357" s="58" t="s">
        <v>5544</v>
      </c>
      <c r="C1357" s="58" t="s">
        <v>967</v>
      </c>
      <c r="D1357" s="58" t="s">
        <v>970</v>
      </c>
      <c r="E1357" s="72" t="s">
        <v>971</v>
      </c>
      <c r="F1357" s="120" t="s">
        <v>968</v>
      </c>
      <c r="G1357" s="58" t="s">
        <v>969</v>
      </c>
      <c r="H1357" s="58" t="s">
        <v>674</v>
      </c>
      <c r="I1357" s="69">
        <v>44551</v>
      </c>
      <c r="J1357" s="69">
        <v>44893</v>
      </c>
      <c r="K1357" s="162" t="s">
        <v>45</v>
      </c>
      <c r="L1357" s="22"/>
      <c r="M1357" s="220" t="str">
        <f ca="1">IF(AND(J1357&gt;TODAY(),I1357&lt;=TODAY()),"Pågående mangel, annen behandling nødvendig","Tilgjengelig")</f>
        <v>Tilgjengelig</v>
      </c>
      <c r="N1357" s="58" t="s">
        <v>5563</v>
      </c>
    </row>
    <row r="1358" spans="1:14" ht="45" x14ac:dyDescent="0.25">
      <c r="A1358" s="69">
        <v>44553</v>
      </c>
      <c r="B1358" s="69">
        <v>44575</v>
      </c>
      <c r="C1358" s="58" t="s">
        <v>943</v>
      </c>
      <c r="D1358" s="58" t="s">
        <v>1671</v>
      </c>
      <c r="E1358" s="72" t="s">
        <v>1672</v>
      </c>
      <c r="F1358" s="120" t="s">
        <v>1170</v>
      </c>
      <c r="G1358" s="58" t="s">
        <v>372</v>
      </c>
      <c r="H1358" s="58" t="s">
        <v>1673</v>
      </c>
      <c r="I1358" s="69">
        <v>44572</v>
      </c>
      <c r="J1358" s="69">
        <v>44662</v>
      </c>
      <c r="K1358" s="162" t="s">
        <v>512</v>
      </c>
      <c r="L1358" s="22"/>
      <c r="M1358" s="220" t="str">
        <f t="shared" ref="M1358:M1389" ca="1" si="47">IF(AND(J1358&gt;TODAY(),I1358&lt;=TODAY()),"Pågående mangel, med alternativer","Tilgjengelig")</f>
        <v>Tilgjengelig</v>
      </c>
      <c r="N1358" s="58" t="s">
        <v>1862</v>
      </c>
    </row>
    <row r="1359" spans="1:14" ht="135" x14ac:dyDescent="0.25">
      <c r="A1359" s="69">
        <v>44552</v>
      </c>
      <c r="B1359" s="58" t="s">
        <v>1912</v>
      </c>
      <c r="C1359" s="58" t="s">
        <v>1633</v>
      </c>
      <c r="D1359" s="58" t="s">
        <v>1634</v>
      </c>
      <c r="E1359" s="72" t="s">
        <v>1635</v>
      </c>
      <c r="F1359" s="120" t="s">
        <v>1636</v>
      </c>
      <c r="G1359" s="58" t="s">
        <v>503</v>
      </c>
      <c r="H1359" s="58" t="s">
        <v>216</v>
      </c>
      <c r="I1359" s="69">
        <v>44552</v>
      </c>
      <c r="J1359" s="69">
        <v>44617</v>
      </c>
      <c r="K1359" s="162" t="s">
        <v>44</v>
      </c>
      <c r="L1359" s="22"/>
      <c r="M1359" s="220" t="str">
        <f t="shared" ca="1" si="47"/>
        <v>Tilgjengelig</v>
      </c>
      <c r="N1359" s="58" t="s">
        <v>1919</v>
      </c>
    </row>
    <row r="1360" spans="1:14" ht="45" x14ac:dyDescent="0.25">
      <c r="A1360" s="69">
        <v>44552</v>
      </c>
      <c r="B1360" s="58"/>
      <c r="C1360" s="58" t="s">
        <v>1618</v>
      </c>
      <c r="D1360" s="58" t="s">
        <v>1619</v>
      </c>
      <c r="E1360" s="72" t="s">
        <v>1620</v>
      </c>
      <c r="F1360" s="120" t="s">
        <v>1621</v>
      </c>
      <c r="G1360" s="58" t="s">
        <v>561</v>
      </c>
      <c r="H1360" s="58" t="s">
        <v>223</v>
      </c>
      <c r="I1360" s="69">
        <v>44552</v>
      </c>
      <c r="J1360" s="69">
        <v>44607</v>
      </c>
      <c r="K1360" s="162" t="s">
        <v>411</v>
      </c>
      <c r="L1360" s="22"/>
      <c r="M1360" s="220" t="str">
        <f t="shared" ca="1" si="47"/>
        <v>Tilgjengelig</v>
      </c>
      <c r="N1360" s="58"/>
    </row>
    <row r="1361" spans="1:14" ht="45" x14ac:dyDescent="0.25">
      <c r="A1361" s="69">
        <v>44552</v>
      </c>
      <c r="B1361" s="58" t="s">
        <v>2041</v>
      </c>
      <c r="C1361" s="58" t="s">
        <v>131</v>
      </c>
      <c r="D1361" s="58" t="s">
        <v>1631</v>
      </c>
      <c r="E1361" s="72" t="s">
        <v>58</v>
      </c>
      <c r="F1361" s="120" t="s">
        <v>43</v>
      </c>
      <c r="G1361" s="58" t="s">
        <v>62</v>
      </c>
      <c r="H1361" s="58" t="s">
        <v>216</v>
      </c>
      <c r="I1361" s="69">
        <v>44571</v>
      </c>
      <c r="J1361" s="69">
        <v>44586</v>
      </c>
      <c r="K1361" s="162" t="s">
        <v>512</v>
      </c>
      <c r="L1361" s="22"/>
      <c r="M1361" s="220" t="str">
        <f t="shared" ca="1" si="47"/>
        <v>Tilgjengelig</v>
      </c>
      <c r="N1361" s="58" t="s">
        <v>2042</v>
      </c>
    </row>
    <row r="1362" spans="1:14" ht="30" x14ac:dyDescent="0.25">
      <c r="A1362" s="69">
        <v>44552</v>
      </c>
      <c r="B1362" s="58" t="s">
        <v>2085</v>
      </c>
      <c r="C1362" s="58" t="s">
        <v>810</v>
      </c>
      <c r="D1362" s="58" t="s">
        <v>1614</v>
      </c>
      <c r="E1362" s="72" t="s">
        <v>1615</v>
      </c>
      <c r="F1362" s="120" t="s">
        <v>811</v>
      </c>
      <c r="G1362" s="58" t="s">
        <v>550</v>
      </c>
      <c r="H1362" s="58" t="s">
        <v>216</v>
      </c>
      <c r="I1362" s="69">
        <v>44550</v>
      </c>
      <c r="J1362" s="69">
        <v>44624</v>
      </c>
      <c r="K1362" s="162" t="s">
        <v>39</v>
      </c>
      <c r="L1362" s="22"/>
      <c r="M1362" s="220" t="str">
        <f t="shared" ca="1" si="47"/>
        <v>Tilgjengelig</v>
      </c>
      <c r="N1362" s="58" t="s">
        <v>2087</v>
      </c>
    </row>
    <row r="1363" spans="1:14" ht="45" x14ac:dyDescent="0.25">
      <c r="A1363" s="69">
        <v>44552</v>
      </c>
      <c r="B1363" s="58"/>
      <c r="C1363" s="58" t="s">
        <v>136</v>
      </c>
      <c r="D1363" s="58" t="s">
        <v>855</v>
      </c>
      <c r="E1363" s="72" t="s">
        <v>856</v>
      </c>
      <c r="F1363" s="120" t="s">
        <v>213</v>
      </c>
      <c r="G1363" s="58" t="s">
        <v>436</v>
      </c>
      <c r="H1363" s="58" t="s">
        <v>223</v>
      </c>
      <c r="I1363" s="69">
        <v>44552</v>
      </c>
      <c r="J1363" s="69">
        <v>44599</v>
      </c>
      <c r="K1363" s="162" t="s">
        <v>411</v>
      </c>
      <c r="L1363" s="22"/>
      <c r="M1363" s="220" t="str">
        <f t="shared" ca="1" si="47"/>
        <v>Tilgjengelig</v>
      </c>
      <c r="N1363" s="58"/>
    </row>
    <row r="1364" spans="1:14" ht="45" x14ac:dyDescent="0.25">
      <c r="A1364" s="69">
        <v>44552</v>
      </c>
      <c r="B1364" s="58"/>
      <c r="C1364" s="58" t="s">
        <v>136</v>
      </c>
      <c r="D1364" s="58" t="s">
        <v>853</v>
      </c>
      <c r="E1364" s="72" t="s">
        <v>854</v>
      </c>
      <c r="F1364" s="120" t="s">
        <v>213</v>
      </c>
      <c r="G1364" s="58" t="s">
        <v>436</v>
      </c>
      <c r="H1364" s="58" t="s">
        <v>223</v>
      </c>
      <c r="I1364" s="69">
        <v>44552</v>
      </c>
      <c r="J1364" s="69">
        <v>44599</v>
      </c>
      <c r="K1364" s="162" t="s">
        <v>411</v>
      </c>
      <c r="L1364" s="22"/>
      <c r="M1364" s="220" t="str">
        <f t="shared" ca="1" si="47"/>
        <v>Tilgjengelig</v>
      </c>
      <c r="N1364" s="58"/>
    </row>
    <row r="1365" spans="1:14" ht="30" x14ac:dyDescent="0.25">
      <c r="A1365" s="69">
        <v>44552</v>
      </c>
      <c r="B1365" s="58" t="s">
        <v>1877</v>
      </c>
      <c r="C1365" s="58" t="s">
        <v>1610</v>
      </c>
      <c r="D1365" s="58" t="s">
        <v>1611</v>
      </c>
      <c r="E1365" s="72" t="s">
        <v>1612</v>
      </c>
      <c r="F1365" s="120" t="s">
        <v>1613</v>
      </c>
      <c r="G1365" s="58" t="s">
        <v>550</v>
      </c>
      <c r="H1365" s="58" t="s">
        <v>216</v>
      </c>
      <c r="I1365" s="69">
        <v>44571</v>
      </c>
      <c r="J1365" s="69">
        <v>44624</v>
      </c>
      <c r="K1365" s="162" t="s">
        <v>512</v>
      </c>
      <c r="L1365" s="22"/>
      <c r="M1365" s="220" t="str">
        <f t="shared" ca="1" si="47"/>
        <v>Tilgjengelig</v>
      </c>
      <c r="N1365" s="58" t="s">
        <v>1878</v>
      </c>
    </row>
    <row r="1366" spans="1:14" ht="30" x14ac:dyDescent="0.25">
      <c r="A1366" s="69">
        <v>44552</v>
      </c>
      <c r="B1366" s="58"/>
      <c r="C1366" s="58" t="s">
        <v>733</v>
      </c>
      <c r="D1366" s="58" t="s">
        <v>1616</v>
      </c>
      <c r="E1366" s="72" t="s">
        <v>1617</v>
      </c>
      <c r="F1366" s="120" t="s">
        <v>734</v>
      </c>
      <c r="G1366" s="58" t="s">
        <v>529</v>
      </c>
      <c r="H1366" s="58" t="s">
        <v>216</v>
      </c>
      <c r="I1366" s="69">
        <v>44552</v>
      </c>
      <c r="J1366" s="69">
        <v>44599</v>
      </c>
      <c r="K1366" s="162" t="s">
        <v>512</v>
      </c>
      <c r="L1366" s="22"/>
      <c r="M1366" s="220" t="str">
        <f t="shared" ca="1" si="47"/>
        <v>Tilgjengelig</v>
      </c>
      <c r="N1366" s="58"/>
    </row>
    <row r="1367" spans="1:14" ht="75" x14ac:dyDescent="0.25">
      <c r="A1367" s="69">
        <v>44552</v>
      </c>
      <c r="B1367" s="69" t="s">
        <v>2253</v>
      </c>
      <c r="C1367" s="58" t="s">
        <v>1627</v>
      </c>
      <c r="D1367" s="58" t="s">
        <v>1628</v>
      </c>
      <c r="E1367" s="72" t="s">
        <v>1629</v>
      </c>
      <c r="F1367" s="120" t="s">
        <v>1630</v>
      </c>
      <c r="G1367" s="58" t="s">
        <v>594</v>
      </c>
      <c r="H1367" s="58" t="s">
        <v>216</v>
      </c>
      <c r="I1367" s="69">
        <v>44564</v>
      </c>
      <c r="J1367" s="69">
        <v>44602</v>
      </c>
      <c r="K1367" s="162" t="s">
        <v>44</v>
      </c>
      <c r="L1367" s="22"/>
      <c r="M1367" s="220" t="str">
        <f t="shared" ca="1" si="47"/>
        <v>Tilgjengelig</v>
      </c>
      <c r="N1367" s="58" t="s">
        <v>2254</v>
      </c>
    </row>
    <row r="1368" spans="1:14" ht="45" x14ac:dyDescent="0.25">
      <c r="A1368" s="69">
        <v>44551</v>
      </c>
      <c r="B1368" s="58"/>
      <c r="C1368" s="58" t="s">
        <v>621</v>
      </c>
      <c r="D1368" s="58" t="s">
        <v>1139</v>
      </c>
      <c r="E1368" s="72" t="s">
        <v>1140</v>
      </c>
      <c r="F1368" s="120" t="s">
        <v>622</v>
      </c>
      <c r="G1368" s="58" t="s">
        <v>1138</v>
      </c>
      <c r="H1368" s="58" t="s">
        <v>221</v>
      </c>
      <c r="I1368" s="69">
        <v>44545</v>
      </c>
      <c r="J1368" s="69">
        <v>44581</v>
      </c>
      <c r="K1368" s="162" t="s">
        <v>512</v>
      </c>
      <c r="L1368" s="22"/>
      <c r="M1368" s="220" t="str">
        <f t="shared" ca="1" si="47"/>
        <v>Tilgjengelig</v>
      </c>
      <c r="N1368" s="58"/>
    </row>
    <row r="1369" spans="1:14" ht="30" x14ac:dyDescent="0.25">
      <c r="A1369" s="69">
        <v>44551</v>
      </c>
      <c r="B1369" s="58" t="s">
        <v>1924</v>
      </c>
      <c r="C1369" s="58" t="s">
        <v>795</v>
      </c>
      <c r="D1369" s="58" t="s">
        <v>1605</v>
      </c>
      <c r="E1369" s="72" t="s">
        <v>1606</v>
      </c>
      <c r="F1369" s="120" t="s">
        <v>796</v>
      </c>
      <c r="G1369" s="58" t="s">
        <v>444</v>
      </c>
      <c r="H1369" s="58" t="s">
        <v>220</v>
      </c>
      <c r="I1369" s="69">
        <v>44544</v>
      </c>
      <c r="J1369" s="69">
        <v>44593</v>
      </c>
      <c r="K1369" s="162" t="s">
        <v>45</v>
      </c>
      <c r="L1369" s="22"/>
      <c r="M1369" s="220" t="str">
        <f t="shared" ca="1" si="47"/>
        <v>Tilgjengelig</v>
      </c>
      <c r="N1369" s="58" t="s">
        <v>1942</v>
      </c>
    </row>
    <row r="1370" spans="1:14" ht="30" x14ac:dyDescent="0.25">
      <c r="A1370" s="69">
        <v>44551</v>
      </c>
      <c r="B1370" s="58"/>
      <c r="C1370" s="58" t="s">
        <v>155</v>
      </c>
      <c r="D1370" s="58" t="s">
        <v>1051</v>
      </c>
      <c r="E1370" s="72" t="s">
        <v>1052</v>
      </c>
      <c r="F1370" s="120" t="s">
        <v>507</v>
      </c>
      <c r="G1370" s="58" t="s">
        <v>444</v>
      </c>
      <c r="H1370" s="58" t="s">
        <v>220</v>
      </c>
      <c r="I1370" s="69">
        <v>44544</v>
      </c>
      <c r="J1370" s="69">
        <v>44565</v>
      </c>
      <c r="K1370" s="162" t="s">
        <v>512</v>
      </c>
      <c r="L1370" s="22"/>
      <c r="M1370" s="220" t="str">
        <f t="shared" ca="1" si="47"/>
        <v>Tilgjengelig</v>
      </c>
      <c r="N1370" s="58"/>
    </row>
    <row r="1371" spans="1:14" ht="30" x14ac:dyDescent="0.25">
      <c r="A1371" s="69">
        <v>44551</v>
      </c>
      <c r="B1371" s="69">
        <v>44565</v>
      </c>
      <c r="C1371" s="58" t="s">
        <v>1360</v>
      </c>
      <c r="D1371" s="58" t="s">
        <v>1697</v>
      </c>
      <c r="E1371" s="72" t="s">
        <v>1698</v>
      </c>
      <c r="F1371" s="120" t="s">
        <v>1362</v>
      </c>
      <c r="G1371" s="58" t="s">
        <v>233</v>
      </c>
      <c r="H1371" s="58" t="s">
        <v>220</v>
      </c>
      <c r="I1371" s="69">
        <v>44564</v>
      </c>
      <c r="J1371" s="69">
        <v>44585</v>
      </c>
      <c r="K1371" s="162" t="s">
        <v>512</v>
      </c>
      <c r="L1371" s="22"/>
      <c r="M1371" s="220" t="str">
        <f t="shared" ca="1" si="47"/>
        <v>Tilgjengelig</v>
      </c>
      <c r="N1371" s="58" t="s">
        <v>1547</v>
      </c>
    </row>
    <row r="1372" spans="1:14" ht="30" x14ac:dyDescent="0.25">
      <c r="A1372" s="69">
        <v>44551</v>
      </c>
      <c r="B1372" s="58"/>
      <c r="C1372" s="58" t="s">
        <v>1360</v>
      </c>
      <c r="D1372" s="58" t="s">
        <v>1361</v>
      </c>
      <c r="E1372" s="72" t="s">
        <v>1609</v>
      </c>
      <c r="F1372" s="120" t="s">
        <v>1362</v>
      </c>
      <c r="G1372" s="58" t="s">
        <v>233</v>
      </c>
      <c r="H1372" s="58" t="s">
        <v>220</v>
      </c>
      <c r="I1372" s="69">
        <v>44543</v>
      </c>
      <c r="J1372" s="69">
        <v>44585</v>
      </c>
      <c r="K1372" s="162" t="s">
        <v>512</v>
      </c>
      <c r="L1372" s="22"/>
      <c r="M1372" s="220" t="str">
        <f t="shared" ca="1" si="47"/>
        <v>Tilgjengelig</v>
      </c>
      <c r="N1372" s="58"/>
    </row>
    <row r="1373" spans="1:14" ht="60" x14ac:dyDescent="0.25">
      <c r="A1373" s="69">
        <v>44550</v>
      </c>
      <c r="B1373" s="58" t="s">
        <v>2253</v>
      </c>
      <c r="C1373" s="58" t="s">
        <v>1590</v>
      </c>
      <c r="D1373" s="58" t="s">
        <v>1591</v>
      </c>
      <c r="E1373" s="72" t="s">
        <v>1592</v>
      </c>
      <c r="F1373" s="120" t="s">
        <v>1593</v>
      </c>
      <c r="G1373" s="58" t="s">
        <v>386</v>
      </c>
      <c r="H1373" s="58" t="s">
        <v>36</v>
      </c>
      <c r="I1373" s="69">
        <v>44576</v>
      </c>
      <c r="J1373" s="69">
        <v>44687</v>
      </c>
      <c r="K1373" s="162" t="s">
        <v>498</v>
      </c>
      <c r="L1373" s="148" t="s">
        <v>2304</v>
      </c>
      <c r="M1373" s="220" t="str">
        <f t="shared" ca="1" si="47"/>
        <v>Tilgjengelig</v>
      </c>
      <c r="N1373" s="58" t="s">
        <v>1674</v>
      </c>
    </row>
    <row r="1374" spans="1:14" ht="30" x14ac:dyDescent="0.25">
      <c r="A1374" s="69">
        <v>44550</v>
      </c>
      <c r="B1374" s="58"/>
      <c r="C1374" s="58" t="s">
        <v>1582</v>
      </c>
      <c r="D1374" s="58" t="s">
        <v>1583</v>
      </c>
      <c r="E1374" s="72" t="s">
        <v>1584</v>
      </c>
      <c r="F1374" s="120" t="s">
        <v>1585</v>
      </c>
      <c r="G1374" s="58" t="s">
        <v>1586</v>
      </c>
      <c r="H1374" s="58" t="s">
        <v>223</v>
      </c>
      <c r="I1374" s="69">
        <v>44593</v>
      </c>
      <c r="J1374" s="69">
        <v>44712</v>
      </c>
      <c r="K1374" s="162" t="s">
        <v>44</v>
      </c>
      <c r="L1374" s="22"/>
      <c r="M1374" s="220" t="str">
        <f t="shared" ca="1" si="47"/>
        <v>Tilgjengelig</v>
      </c>
      <c r="N1374" s="58"/>
    </row>
    <row r="1375" spans="1:14" ht="30" x14ac:dyDescent="0.25">
      <c r="A1375" s="69">
        <v>44550</v>
      </c>
      <c r="B1375" s="58"/>
      <c r="C1375" s="58" t="s">
        <v>1582</v>
      </c>
      <c r="D1375" s="58" t="s">
        <v>1583</v>
      </c>
      <c r="E1375" s="72" t="s">
        <v>1587</v>
      </c>
      <c r="F1375" s="120" t="s">
        <v>1585</v>
      </c>
      <c r="G1375" s="58" t="s">
        <v>1586</v>
      </c>
      <c r="H1375" s="58" t="s">
        <v>223</v>
      </c>
      <c r="I1375" s="69">
        <v>44593</v>
      </c>
      <c r="J1375" s="69">
        <v>44712</v>
      </c>
      <c r="K1375" s="162" t="s">
        <v>44</v>
      </c>
      <c r="L1375" s="22"/>
      <c r="M1375" s="220" t="str">
        <f t="shared" ca="1" si="47"/>
        <v>Tilgjengelig</v>
      </c>
      <c r="N1375" s="58"/>
    </row>
    <row r="1376" spans="1:14" ht="30" x14ac:dyDescent="0.25">
      <c r="A1376" s="69">
        <v>44550</v>
      </c>
      <c r="B1376" s="58"/>
      <c r="C1376" s="58" t="s">
        <v>1582</v>
      </c>
      <c r="D1376" s="58" t="s">
        <v>1588</v>
      </c>
      <c r="E1376" s="72" t="s">
        <v>1589</v>
      </c>
      <c r="F1376" s="120" t="s">
        <v>1585</v>
      </c>
      <c r="G1376" s="58" t="s">
        <v>1586</v>
      </c>
      <c r="H1376" s="58" t="s">
        <v>223</v>
      </c>
      <c r="I1376" s="69">
        <v>44593</v>
      </c>
      <c r="J1376" s="69">
        <v>44712</v>
      </c>
      <c r="K1376" s="162" t="s">
        <v>44</v>
      </c>
      <c r="L1376" s="22"/>
      <c r="M1376" s="220" t="str">
        <f t="shared" ca="1" si="47"/>
        <v>Tilgjengelig</v>
      </c>
      <c r="N1376" s="58"/>
    </row>
    <row r="1377" spans="1:14" ht="75" x14ac:dyDescent="0.25">
      <c r="A1377" s="69">
        <v>44550</v>
      </c>
      <c r="B1377" s="58" t="s">
        <v>2288</v>
      </c>
      <c r="C1377" s="58" t="s">
        <v>1594</v>
      </c>
      <c r="D1377" s="58" t="s">
        <v>1595</v>
      </c>
      <c r="E1377" s="72" t="s">
        <v>1596</v>
      </c>
      <c r="F1377" s="120" t="s">
        <v>1597</v>
      </c>
      <c r="G1377" s="58" t="s">
        <v>1598</v>
      </c>
      <c r="H1377" s="58" t="s">
        <v>220</v>
      </c>
      <c r="I1377" s="69">
        <v>44547</v>
      </c>
      <c r="J1377" s="69">
        <v>44617</v>
      </c>
      <c r="K1377" s="162" t="s">
        <v>39</v>
      </c>
      <c r="L1377" s="22"/>
      <c r="M1377" s="220" t="str">
        <f t="shared" ca="1" si="47"/>
        <v>Tilgjengelig</v>
      </c>
      <c r="N1377" s="58" t="s">
        <v>2289</v>
      </c>
    </row>
    <row r="1378" spans="1:14" ht="285" x14ac:dyDescent="0.25">
      <c r="A1378" s="69">
        <v>44550</v>
      </c>
      <c r="B1378" s="58" t="s">
        <v>3539</v>
      </c>
      <c r="C1378" s="58" t="s">
        <v>630</v>
      </c>
      <c r="D1378" s="58" t="s">
        <v>1599</v>
      </c>
      <c r="E1378" s="72" t="s">
        <v>1600</v>
      </c>
      <c r="F1378" s="120" t="s">
        <v>631</v>
      </c>
      <c r="G1378" s="58" t="s">
        <v>399</v>
      </c>
      <c r="H1378" s="58" t="s">
        <v>220</v>
      </c>
      <c r="I1378" s="69">
        <v>44573</v>
      </c>
      <c r="J1378" s="69">
        <v>44719</v>
      </c>
      <c r="K1378" s="162" t="s">
        <v>411</v>
      </c>
      <c r="L1378" s="22"/>
      <c r="M1378" s="220" t="str">
        <f t="shared" ca="1" si="47"/>
        <v>Tilgjengelig</v>
      </c>
      <c r="N1378" s="58" t="s">
        <v>3540</v>
      </c>
    </row>
    <row r="1379" spans="1:14" ht="30" x14ac:dyDescent="0.25">
      <c r="A1379" s="69">
        <v>44550</v>
      </c>
      <c r="B1379" s="58"/>
      <c r="C1379" s="58" t="s">
        <v>1230</v>
      </c>
      <c r="D1379" s="58" t="s">
        <v>1231</v>
      </c>
      <c r="E1379" s="72" t="s">
        <v>1232</v>
      </c>
      <c r="F1379" s="120" t="s">
        <v>1233</v>
      </c>
      <c r="G1379" s="58" t="s">
        <v>386</v>
      </c>
      <c r="H1379" s="58" t="s">
        <v>221</v>
      </c>
      <c r="I1379" s="69">
        <v>44561</v>
      </c>
      <c r="J1379" s="69">
        <v>44581</v>
      </c>
      <c r="K1379" s="162" t="s">
        <v>39</v>
      </c>
      <c r="L1379" s="22"/>
      <c r="M1379" s="220" t="str">
        <f t="shared" ca="1" si="47"/>
        <v>Tilgjengelig</v>
      </c>
      <c r="N1379" s="58"/>
    </row>
    <row r="1380" spans="1:14" ht="60" x14ac:dyDescent="0.25">
      <c r="A1380" s="69">
        <v>44547</v>
      </c>
      <c r="B1380" s="58"/>
      <c r="C1380" s="58" t="s">
        <v>1573</v>
      </c>
      <c r="D1380" s="58" t="s">
        <v>1574</v>
      </c>
      <c r="E1380" s="72" t="s">
        <v>1575</v>
      </c>
      <c r="F1380" s="120" t="s">
        <v>502</v>
      </c>
      <c r="G1380" s="58" t="s">
        <v>503</v>
      </c>
      <c r="H1380" s="58" t="s">
        <v>528</v>
      </c>
      <c r="I1380" s="69">
        <v>44585</v>
      </c>
      <c r="J1380" s="69">
        <v>44620</v>
      </c>
      <c r="K1380" s="162" t="s">
        <v>522</v>
      </c>
      <c r="L1380" s="22"/>
      <c r="M1380" s="220" t="str">
        <f t="shared" ca="1" si="47"/>
        <v>Tilgjengelig</v>
      </c>
      <c r="N1380" s="58"/>
    </row>
    <row r="1381" spans="1:14" ht="60" x14ac:dyDescent="0.25">
      <c r="A1381" s="69">
        <v>44547</v>
      </c>
      <c r="B1381" s="58"/>
      <c r="C1381" s="58" t="s">
        <v>1573</v>
      </c>
      <c r="D1381" s="58" t="s">
        <v>500</v>
      </c>
      <c r="E1381" s="72" t="s">
        <v>501</v>
      </c>
      <c r="F1381" s="120" t="s">
        <v>502</v>
      </c>
      <c r="G1381" s="58" t="s">
        <v>503</v>
      </c>
      <c r="H1381" s="58" t="s">
        <v>528</v>
      </c>
      <c r="I1381" s="69">
        <v>44585</v>
      </c>
      <c r="J1381" s="69">
        <v>44620</v>
      </c>
      <c r="K1381" s="162" t="s">
        <v>522</v>
      </c>
      <c r="L1381" s="22"/>
      <c r="M1381" s="220" t="str">
        <f t="shared" ca="1" si="47"/>
        <v>Tilgjengelig</v>
      </c>
      <c r="N1381" s="58"/>
    </row>
    <row r="1382" spans="1:14" ht="75" x14ac:dyDescent="0.25">
      <c r="A1382" s="69">
        <v>44547</v>
      </c>
      <c r="B1382" s="58" t="s">
        <v>2581</v>
      </c>
      <c r="C1382" s="58" t="s">
        <v>142</v>
      </c>
      <c r="D1382" s="58" t="s">
        <v>1578</v>
      </c>
      <c r="E1382" s="72" t="s">
        <v>1579</v>
      </c>
      <c r="F1382" s="120" t="s">
        <v>75</v>
      </c>
      <c r="G1382" s="58" t="s">
        <v>1580</v>
      </c>
      <c r="H1382" s="58" t="s">
        <v>216</v>
      </c>
      <c r="I1382" s="69">
        <v>44550</v>
      </c>
      <c r="J1382" s="69">
        <v>44651</v>
      </c>
      <c r="K1382" s="162" t="s">
        <v>39</v>
      </c>
      <c r="L1382" s="22"/>
      <c r="M1382" s="220" t="str">
        <f t="shared" ca="1" si="47"/>
        <v>Tilgjengelig</v>
      </c>
      <c r="N1382" s="58" t="s">
        <v>2587</v>
      </c>
    </row>
    <row r="1383" spans="1:14" ht="30" x14ac:dyDescent="0.25">
      <c r="A1383" s="69">
        <v>44546</v>
      </c>
      <c r="B1383" s="58" t="s">
        <v>1670</v>
      </c>
      <c r="C1383" s="58" t="s">
        <v>735</v>
      </c>
      <c r="D1383" s="58" t="s">
        <v>736</v>
      </c>
      <c r="E1383" s="72" t="s">
        <v>737</v>
      </c>
      <c r="F1383" s="120" t="s">
        <v>738</v>
      </c>
      <c r="G1383" s="58" t="s">
        <v>1043</v>
      </c>
      <c r="H1383" s="58" t="s">
        <v>216</v>
      </c>
      <c r="I1383" s="69">
        <v>44540</v>
      </c>
      <c r="J1383" s="69">
        <v>44592</v>
      </c>
      <c r="K1383" s="162" t="s">
        <v>39</v>
      </c>
      <c r="L1383" s="22"/>
      <c r="M1383" s="220" t="str">
        <f t="shared" ca="1" si="47"/>
        <v>Tilgjengelig</v>
      </c>
      <c r="N1383" s="58" t="s">
        <v>1674</v>
      </c>
    </row>
    <row r="1384" spans="1:14" ht="30" x14ac:dyDescent="0.25">
      <c r="A1384" s="69">
        <v>44546</v>
      </c>
      <c r="B1384" s="58" t="s">
        <v>1708</v>
      </c>
      <c r="C1384" s="58" t="s">
        <v>1557</v>
      </c>
      <c r="D1384" s="58" t="s">
        <v>1558</v>
      </c>
      <c r="E1384" s="72" t="s">
        <v>1559</v>
      </c>
      <c r="F1384" s="120" t="s">
        <v>1560</v>
      </c>
      <c r="G1384" s="58" t="s">
        <v>62</v>
      </c>
      <c r="H1384" s="58" t="s">
        <v>72</v>
      </c>
      <c r="I1384" s="69">
        <v>44564</v>
      </c>
      <c r="J1384" s="69">
        <v>44593</v>
      </c>
      <c r="K1384" s="162" t="s">
        <v>512</v>
      </c>
      <c r="L1384" s="22"/>
      <c r="M1384" s="220" t="str">
        <f t="shared" ca="1" si="47"/>
        <v>Tilgjengelig</v>
      </c>
      <c r="N1384" s="58" t="s">
        <v>1709</v>
      </c>
    </row>
    <row r="1385" spans="1:14" ht="75" x14ac:dyDescent="0.25">
      <c r="A1385" s="69">
        <v>44546</v>
      </c>
      <c r="B1385" s="69" t="s">
        <v>1952</v>
      </c>
      <c r="C1385" s="58" t="s">
        <v>1561</v>
      </c>
      <c r="D1385" s="58" t="s">
        <v>1562</v>
      </c>
      <c r="E1385" s="72" t="s">
        <v>1563</v>
      </c>
      <c r="F1385" s="120" t="s">
        <v>1564</v>
      </c>
      <c r="G1385" s="58" t="s">
        <v>62</v>
      </c>
      <c r="H1385" s="58" t="s">
        <v>674</v>
      </c>
      <c r="I1385" s="69">
        <v>44571</v>
      </c>
      <c r="J1385" s="69">
        <v>44580</v>
      </c>
      <c r="K1385" s="162" t="s">
        <v>512</v>
      </c>
      <c r="L1385" s="22"/>
      <c r="M1385" s="220" t="str">
        <f t="shared" ca="1" si="47"/>
        <v>Tilgjengelig</v>
      </c>
      <c r="N1385" s="58" t="s">
        <v>1954</v>
      </c>
    </row>
    <row r="1386" spans="1:14" ht="60" x14ac:dyDescent="0.25">
      <c r="A1386" s="69">
        <v>44546</v>
      </c>
      <c r="B1386" s="58" t="s">
        <v>2909</v>
      </c>
      <c r="C1386" s="58" t="s">
        <v>1055</v>
      </c>
      <c r="D1386" s="58" t="s">
        <v>1056</v>
      </c>
      <c r="E1386" s="72" t="s">
        <v>1057</v>
      </c>
      <c r="F1386" s="120" t="s">
        <v>1058</v>
      </c>
      <c r="G1386" s="58" t="s">
        <v>62</v>
      </c>
      <c r="H1386" s="58" t="s">
        <v>72</v>
      </c>
      <c r="I1386" s="69">
        <v>44599</v>
      </c>
      <c r="J1386" s="69">
        <v>44650</v>
      </c>
      <c r="K1386" s="162" t="s">
        <v>522</v>
      </c>
      <c r="L1386" s="22"/>
      <c r="M1386" s="220" t="str">
        <f t="shared" ca="1" si="47"/>
        <v>Tilgjengelig</v>
      </c>
      <c r="N1386" s="22" t="s">
        <v>2486</v>
      </c>
    </row>
    <row r="1387" spans="1:14" ht="30" x14ac:dyDescent="0.25">
      <c r="A1387" s="69">
        <v>44546</v>
      </c>
      <c r="B1387" s="58"/>
      <c r="C1387" s="58" t="s">
        <v>1496</v>
      </c>
      <c r="D1387" s="58" t="s">
        <v>1565</v>
      </c>
      <c r="E1387" s="72" t="s">
        <v>1566</v>
      </c>
      <c r="F1387" s="120" t="s">
        <v>1499</v>
      </c>
      <c r="G1387" s="58" t="s">
        <v>1043</v>
      </c>
      <c r="H1387" s="58" t="s">
        <v>216</v>
      </c>
      <c r="I1387" s="69">
        <v>44545</v>
      </c>
      <c r="J1387" s="69">
        <v>44696</v>
      </c>
      <c r="K1387" s="162" t="s">
        <v>39</v>
      </c>
      <c r="L1387" s="22"/>
      <c r="M1387" s="220" t="str">
        <f t="shared" ca="1" si="47"/>
        <v>Tilgjengelig</v>
      </c>
      <c r="N1387" s="63"/>
    </row>
    <row r="1388" spans="1:14" ht="30" x14ac:dyDescent="0.25">
      <c r="A1388" s="69">
        <v>44546</v>
      </c>
      <c r="B1388" s="58"/>
      <c r="C1388" s="58" t="s">
        <v>1496</v>
      </c>
      <c r="D1388" s="58" t="s">
        <v>1569</v>
      </c>
      <c r="E1388" s="72" t="s">
        <v>1570</v>
      </c>
      <c r="F1388" s="120" t="s">
        <v>1499</v>
      </c>
      <c r="G1388" s="58" t="s">
        <v>1043</v>
      </c>
      <c r="H1388" s="58" t="s">
        <v>216</v>
      </c>
      <c r="I1388" s="69">
        <v>44652</v>
      </c>
      <c r="J1388" s="69">
        <v>44696</v>
      </c>
      <c r="K1388" s="162" t="s">
        <v>39</v>
      </c>
      <c r="L1388" s="22"/>
      <c r="M1388" s="220" t="str">
        <f t="shared" ca="1" si="47"/>
        <v>Tilgjengelig</v>
      </c>
      <c r="N1388" s="58"/>
    </row>
    <row r="1389" spans="1:14" ht="30" x14ac:dyDescent="0.25">
      <c r="A1389" s="69">
        <v>44546</v>
      </c>
      <c r="B1389" s="58"/>
      <c r="C1389" s="58" t="s">
        <v>1496</v>
      </c>
      <c r="D1389" s="58" t="s">
        <v>1567</v>
      </c>
      <c r="E1389" s="72" t="s">
        <v>1568</v>
      </c>
      <c r="F1389" s="120" t="s">
        <v>1499</v>
      </c>
      <c r="G1389" s="58" t="s">
        <v>1043</v>
      </c>
      <c r="H1389" s="58" t="s">
        <v>216</v>
      </c>
      <c r="I1389" s="69">
        <v>44576</v>
      </c>
      <c r="J1389" s="69">
        <v>44621</v>
      </c>
      <c r="K1389" s="162" t="s">
        <v>39</v>
      </c>
      <c r="L1389" s="22"/>
      <c r="M1389" s="220" t="str">
        <f t="shared" ca="1" si="47"/>
        <v>Tilgjengelig</v>
      </c>
      <c r="N1389" s="58"/>
    </row>
    <row r="1390" spans="1:14" ht="30" x14ac:dyDescent="0.25">
      <c r="A1390" s="69">
        <v>44546</v>
      </c>
      <c r="B1390" s="69">
        <v>44571</v>
      </c>
      <c r="C1390" s="58" t="s">
        <v>1802</v>
      </c>
      <c r="D1390" s="58" t="s">
        <v>1804</v>
      </c>
      <c r="E1390" s="72" t="s">
        <v>558</v>
      </c>
      <c r="F1390" s="120" t="s">
        <v>1800</v>
      </c>
      <c r="G1390" s="58" t="s">
        <v>1805</v>
      </c>
      <c r="H1390" s="58" t="s">
        <v>72</v>
      </c>
      <c r="I1390" s="69">
        <v>44564</v>
      </c>
      <c r="J1390" s="69">
        <v>44589</v>
      </c>
      <c r="K1390" s="162" t="s">
        <v>45</v>
      </c>
      <c r="L1390" s="22"/>
      <c r="M1390" s="220" t="str">
        <f t="shared" ref="M1390:M1421" ca="1" si="48">IF(AND(J1390&gt;TODAY(),I1390&lt;=TODAY()),"Pågående mangel, med alternativer","Tilgjengelig")</f>
        <v>Tilgjengelig</v>
      </c>
      <c r="N1390" s="58"/>
    </row>
    <row r="1391" spans="1:14" ht="120" x14ac:dyDescent="0.25">
      <c r="A1391" s="69">
        <v>44546</v>
      </c>
      <c r="B1391" s="69" t="s">
        <v>2488</v>
      </c>
      <c r="C1391" s="58" t="s">
        <v>1798</v>
      </c>
      <c r="D1391" s="58" t="s">
        <v>1799</v>
      </c>
      <c r="E1391" s="72" t="s">
        <v>558</v>
      </c>
      <c r="F1391" s="120" t="s">
        <v>1800</v>
      </c>
      <c r="G1391" s="58" t="s">
        <v>559</v>
      </c>
      <c r="H1391" s="58" t="s">
        <v>72</v>
      </c>
      <c r="I1391" s="69">
        <v>44553</v>
      </c>
      <c r="J1391" s="69">
        <v>44623</v>
      </c>
      <c r="K1391" s="162" t="s">
        <v>45</v>
      </c>
      <c r="L1391" s="22"/>
      <c r="M1391" s="220" t="str">
        <f t="shared" ca="1" si="48"/>
        <v>Tilgjengelig</v>
      </c>
      <c r="N1391" s="58" t="s">
        <v>2040</v>
      </c>
    </row>
    <row r="1392" spans="1:14" ht="180" x14ac:dyDescent="0.25">
      <c r="A1392" s="69">
        <v>44546</v>
      </c>
      <c r="B1392" s="69">
        <v>44571</v>
      </c>
      <c r="C1392" s="58" t="s">
        <v>1798</v>
      </c>
      <c r="D1392" s="58" t="s">
        <v>1801</v>
      </c>
      <c r="E1392" s="72" t="s">
        <v>558</v>
      </c>
      <c r="F1392" s="120" t="s">
        <v>1800</v>
      </c>
      <c r="G1392" s="58" t="s">
        <v>1805</v>
      </c>
      <c r="H1392" s="58" t="s">
        <v>72</v>
      </c>
      <c r="I1392" s="69">
        <v>44557</v>
      </c>
      <c r="J1392" s="69">
        <v>44652</v>
      </c>
      <c r="K1392" s="162" t="s">
        <v>45</v>
      </c>
      <c r="L1392" s="22"/>
      <c r="M1392" s="220" t="str">
        <f t="shared" ca="1" si="48"/>
        <v>Tilgjengelig</v>
      </c>
      <c r="N1392" s="58" t="s">
        <v>2491</v>
      </c>
    </row>
    <row r="1393" spans="1:14" ht="180" x14ac:dyDescent="0.25">
      <c r="A1393" s="69">
        <v>44546</v>
      </c>
      <c r="B1393" s="69" t="s">
        <v>2489</v>
      </c>
      <c r="C1393" s="58" t="s">
        <v>1802</v>
      </c>
      <c r="D1393" s="58" t="s">
        <v>1803</v>
      </c>
      <c r="E1393" s="72" t="s">
        <v>558</v>
      </c>
      <c r="F1393" s="120" t="s">
        <v>1800</v>
      </c>
      <c r="G1393" s="58" t="s">
        <v>1805</v>
      </c>
      <c r="H1393" s="58" t="s">
        <v>72</v>
      </c>
      <c r="I1393" s="69">
        <v>44557</v>
      </c>
      <c r="J1393" s="69">
        <v>44652</v>
      </c>
      <c r="K1393" s="162" t="s">
        <v>45</v>
      </c>
      <c r="L1393" s="22"/>
      <c r="M1393" s="220" t="str">
        <f t="shared" ca="1" si="48"/>
        <v>Tilgjengelig</v>
      </c>
      <c r="N1393" s="58" t="s">
        <v>2490</v>
      </c>
    </row>
    <row r="1394" spans="1:14" ht="30" x14ac:dyDescent="0.25">
      <c r="A1394" s="69">
        <v>44546</v>
      </c>
      <c r="B1394" s="58"/>
      <c r="C1394" s="58" t="s">
        <v>831</v>
      </c>
      <c r="D1394" s="58" t="s">
        <v>1550</v>
      </c>
      <c r="E1394" s="72" t="s">
        <v>1551</v>
      </c>
      <c r="F1394" s="120" t="s">
        <v>832</v>
      </c>
      <c r="G1394" s="58" t="s">
        <v>349</v>
      </c>
      <c r="H1394" s="58" t="s">
        <v>216</v>
      </c>
      <c r="I1394" s="69">
        <v>44546</v>
      </c>
      <c r="J1394" s="69">
        <v>44593</v>
      </c>
      <c r="K1394" s="162" t="s">
        <v>39</v>
      </c>
      <c r="L1394" s="22"/>
      <c r="M1394" s="220" t="str">
        <f t="shared" ca="1" si="48"/>
        <v>Tilgjengelig</v>
      </c>
      <c r="N1394" s="58"/>
    </row>
    <row r="1395" spans="1:14" ht="180" x14ac:dyDescent="0.25">
      <c r="A1395" s="69">
        <v>44546</v>
      </c>
      <c r="B1395" s="69">
        <v>44617</v>
      </c>
      <c r="C1395" s="58" t="s">
        <v>1806</v>
      </c>
      <c r="D1395" s="58" t="s">
        <v>1807</v>
      </c>
      <c r="E1395" s="72" t="s">
        <v>558</v>
      </c>
      <c r="F1395" s="120" t="s">
        <v>1800</v>
      </c>
      <c r="G1395" s="58" t="s">
        <v>1805</v>
      </c>
      <c r="H1395" s="58" t="s">
        <v>72</v>
      </c>
      <c r="I1395" s="69">
        <v>44557</v>
      </c>
      <c r="J1395" s="69">
        <v>44652</v>
      </c>
      <c r="K1395" s="162" t="s">
        <v>45</v>
      </c>
      <c r="L1395" s="22"/>
      <c r="M1395" s="220" t="str">
        <f t="shared" ca="1" si="48"/>
        <v>Tilgjengelig</v>
      </c>
      <c r="N1395" s="58" t="s">
        <v>2487</v>
      </c>
    </row>
    <row r="1396" spans="1:14" ht="30" x14ac:dyDescent="0.25">
      <c r="A1396" s="69">
        <v>44546</v>
      </c>
      <c r="B1396" s="58" t="s">
        <v>3411</v>
      </c>
      <c r="C1396" s="58" t="s">
        <v>881</v>
      </c>
      <c r="D1396" s="58" t="s">
        <v>882</v>
      </c>
      <c r="E1396" s="72" t="s">
        <v>883</v>
      </c>
      <c r="F1396" s="120" t="s">
        <v>884</v>
      </c>
      <c r="G1396" s="58" t="s">
        <v>392</v>
      </c>
      <c r="H1396" s="58" t="s">
        <v>220</v>
      </c>
      <c r="I1396" s="69">
        <v>44546</v>
      </c>
      <c r="J1396" s="69">
        <v>44750</v>
      </c>
      <c r="K1396" s="162" t="s">
        <v>44</v>
      </c>
      <c r="L1396" s="140" t="s">
        <v>3414</v>
      </c>
      <c r="M1396" s="220" t="str">
        <f t="shared" ca="1" si="48"/>
        <v>Tilgjengelig</v>
      </c>
      <c r="N1396" s="58" t="s">
        <v>2957</v>
      </c>
    </row>
    <row r="1397" spans="1:14" ht="30" x14ac:dyDescent="0.25">
      <c r="A1397" s="69">
        <v>44546</v>
      </c>
      <c r="B1397" s="58" t="s">
        <v>3411</v>
      </c>
      <c r="C1397" s="58" t="s">
        <v>881</v>
      </c>
      <c r="D1397" s="58" t="s">
        <v>1572</v>
      </c>
      <c r="E1397" s="72" t="s">
        <v>1571</v>
      </c>
      <c r="F1397" s="120" t="s">
        <v>884</v>
      </c>
      <c r="G1397" s="58" t="s">
        <v>392</v>
      </c>
      <c r="H1397" s="58" t="s">
        <v>220</v>
      </c>
      <c r="I1397" s="69">
        <v>44546</v>
      </c>
      <c r="J1397" s="69">
        <v>44750</v>
      </c>
      <c r="K1397" s="162" t="s">
        <v>44</v>
      </c>
      <c r="L1397" s="140" t="s">
        <v>3414</v>
      </c>
      <c r="M1397" s="220" t="str">
        <f t="shared" ca="1" si="48"/>
        <v>Tilgjengelig</v>
      </c>
      <c r="N1397" s="58" t="s">
        <v>2957</v>
      </c>
    </row>
    <row r="1398" spans="1:14" ht="45" x14ac:dyDescent="0.25">
      <c r="A1398" s="69">
        <v>44545</v>
      </c>
      <c r="B1398" s="58" t="s">
        <v>2484</v>
      </c>
      <c r="C1398" s="58" t="s">
        <v>728</v>
      </c>
      <c r="D1398" s="58" t="s">
        <v>729</v>
      </c>
      <c r="E1398" s="72" t="s">
        <v>730</v>
      </c>
      <c r="F1398" s="120" t="s">
        <v>731</v>
      </c>
      <c r="G1398" s="58" t="s">
        <v>732</v>
      </c>
      <c r="H1398" s="58" t="s">
        <v>72</v>
      </c>
      <c r="I1398" s="69">
        <v>44613</v>
      </c>
      <c r="J1398" s="69">
        <v>44615</v>
      </c>
      <c r="K1398" s="162" t="s">
        <v>44</v>
      </c>
      <c r="L1398" s="22"/>
      <c r="M1398" s="220" t="str">
        <f t="shared" ca="1" si="48"/>
        <v>Tilgjengelig</v>
      </c>
      <c r="N1398" s="58" t="s">
        <v>2486</v>
      </c>
    </row>
    <row r="1399" spans="1:14" ht="30" x14ac:dyDescent="0.25">
      <c r="A1399" s="69">
        <v>44544</v>
      </c>
      <c r="B1399" s="58"/>
      <c r="C1399" s="58" t="s">
        <v>1531</v>
      </c>
      <c r="D1399" s="58" t="s">
        <v>1532</v>
      </c>
      <c r="E1399" s="72" t="s">
        <v>1533</v>
      </c>
      <c r="F1399" s="120" t="s">
        <v>1534</v>
      </c>
      <c r="G1399" s="58" t="s">
        <v>550</v>
      </c>
      <c r="H1399" s="58" t="s">
        <v>33</v>
      </c>
      <c r="I1399" s="69">
        <v>44536</v>
      </c>
      <c r="J1399" s="69">
        <v>44575</v>
      </c>
      <c r="K1399" s="162" t="s">
        <v>512</v>
      </c>
      <c r="L1399" s="22"/>
      <c r="M1399" s="220" t="str">
        <f t="shared" ca="1" si="48"/>
        <v>Tilgjengelig</v>
      </c>
      <c r="N1399" s="58"/>
    </row>
    <row r="1400" spans="1:14" ht="30" x14ac:dyDescent="0.25">
      <c r="A1400" s="69">
        <v>44544</v>
      </c>
      <c r="B1400" s="58"/>
      <c r="C1400" s="58" t="s">
        <v>143</v>
      </c>
      <c r="D1400" s="58" t="s">
        <v>1535</v>
      </c>
      <c r="E1400" s="72" t="s">
        <v>1536</v>
      </c>
      <c r="F1400" s="120" t="s">
        <v>217</v>
      </c>
      <c r="G1400" s="58" t="s">
        <v>560</v>
      </c>
      <c r="H1400" s="58" t="s">
        <v>528</v>
      </c>
      <c r="I1400" s="69">
        <v>44508</v>
      </c>
      <c r="J1400" s="69">
        <v>44575</v>
      </c>
      <c r="K1400" s="162" t="s">
        <v>512</v>
      </c>
      <c r="L1400" s="22"/>
      <c r="M1400" s="220" t="str">
        <f t="shared" ca="1" si="48"/>
        <v>Tilgjengelig</v>
      </c>
      <c r="N1400" s="58"/>
    </row>
    <row r="1401" spans="1:14" ht="30" x14ac:dyDescent="0.25">
      <c r="A1401" s="69">
        <v>44544</v>
      </c>
      <c r="B1401" s="58"/>
      <c r="C1401" s="58" t="s">
        <v>735</v>
      </c>
      <c r="D1401" s="58" t="s">
        <v>1537</v>
      </c>
      <c r="E1401" s="72" t="s">
        <v>1538</v>
      </c>
      <c r="F1401" s="120" t="s">
        <v>738</v>
      </c>
      <c r="G1401" s="58" t="s">
        <v>282</v>
      </c>
      <c r="H1401" s="58" t="s">
        <v>220</v>
      </c>
      <c r="I1401" s="69">
        <v>44550</v>
      </c>
      <c r="J1401" s="69">
        <v>44570</v>
      </c>
      <c r="K1401" s="162" t="s">
        <v>39</v>
      </c>
      <c r="L1401" s="22"/>
      <c r="M1401" s="220" t="str">
        <f t="shared" ca="1" si="48"/>
        <v>Tilgjengelig</v>
      </c>
      <c r="N1401" s="58"/>
    </row>
    <row r="1402" spans="1:14" ht="30" x14ac:dyDescent="0.25">
      <c r="A1402" s="69">
        <v>44540</v>
      </c>
      <c r="B1402" s="58"/>
      <c r="C1402" s="58" t="s">
        <v>527</v>
      </c>
      <c r="D1402" s="58" t="s">
        <v>709</v>
      </c>
      <c r="E1402" s="72" t="s">
        <v>710</v>
      </c>
      <c r="F1402" s="120" t="s">
        <v>711</v>
      </c>
      <c r="G1402" s="58" t="s">
        <v>386</v>
      </c>
      <c r="H1402" s="58" t="s">
        <v>528</v>
      </c>
      <c r="I1402" s="69">
        <v>44525</v>
      </c>
      <c r="J1402" s="69">
        <v>44576</v>
      </c>
      <c r="K1402" s="162" t="s">
        <v>512</v>
      </c>
      <c r="L1402" s="22"/>
      <c r="M1402" s="220" t="str">
        <f t="shared" ca="1" si="48"/>
        <v>Tilgjengelig</v>
      </c>
      <c r="N1402" s="58"/>
    </row>
    <row r="1403" spans="1:14" ht="30" x14ac:dyDescent="0.25">
      <c r="A1403" s="69">
        <v>44540</v>
      </c>
      <c r="B1403" s="58" t="s">
        <v>2741</v>
      </c>
      <c r="C1403" s="58" t="s">
        <v>610</v>
      </c>
      <c r="D1403" s="58" t="s">
        <v>1514</v>
      </c>
      <c r="E1403" s="58">
        <v>153890</v>
      </c>
      <c r="F1403" s="120" t="s">
        <v>611</v>
      </c>
      <c r="G1403" s="58" t="s">
        <v>612</v>
      </c>
      <c r="H1403" s="58" t="s">
        <v>72</v>
      </c>
      <c r="I1403" s="69">
        <v>44540</v>
      </c>
      <c r="J1403" s="69">
        <v>44834</v>
      </c>
      <c r="K1403" s="162" t="s">
        <v>45</v>
      </c>
      <c r="L1403" s="22"/>
      <c r="M1403" s="220" t="str">
        <f t="shared" ca="1" si="48"/>
        <v>Tilgjengelig</v>
      </c>
      <c r="N1403" s="58" t="s">
        <v>1552</v>
      </c>
    </row>
    <row r="1404" spans="1:14" ht="210" x14ac:dyDescent="0.25">
      <c r="A1404" s="69">
        <v>44539</v>
      </c>
      <c r="B1404" s="58" t="s">
        <v>1952</v>
      </c>
      <c r="C1404" s="58" t="s">
        <v>577</v>
      </c>
      <c r="D1404" s="58" t="s">
        <v>578</v>
      </c>
      <c r="E1404" s="72" t="s">
        <v>579</v>
      </c>
      <c r="F1404" s="120" t="s">
        <v>580</v>
      </c>
      <c r="G1404" s="58" t="s">
        <v>391</v>
      </c>
      <c r="H1404" s="58" t="s">
        <v>72</v>
      </c>
      <c r="I1404" s="69">
        <v>44539</v>
      </c>
      <c r="J1404" s="69">
        <v>44606</v>
      </c>
      <c r="K1404" s="162" t="s">
        <v>522</v>
      </c>
      <c r="L1404" s="22"/>
      <c r="M1404" s="220" t="str">
        <f t="shared" ca="1" si="48"/>
        <v>Tilgjengelig</v>
      </c>
      <c r="N1404" s="58" t="s">
        <v>1972</v>
      </c>
    </row>
    <row r="1405" spans="1:14" ht="75" x14ac:dyDescent="0.25">
      <c r="A1405" s="69">
        <v>44539</v>
      </c>
      <c r="B1405" s="58" t="s">
        <v>2581</v>
      </c>
      <c r="C1405" s="58" t="s">
        <v>577</v>
      </c>
      <c r="D1405" s="58" t="s">
        <v>1180</v>
      </c>
      <c r="E1405" s="72" t="s">
        <v>1181</v>
      </c>
      <c r="F1405" s="120" t="s">
        <v>580</v>
      </c>
      <c r="G1405" s="58" t="s">
        <v>391</v>
      </c>
      <c r="H1405" s="58" t="s">
        <v>72</v>
      </c>
      <c r="I1405" s="69">
        <v>44538</v>
      </c>
      <c r="J1405" s="69">
        <v>44622</v>
      </c>
      <c r="K1405" s="162" t="s">
        <v>522</v>
      </c>
      <c r="L1405" s="22"/>
      <c r="M1405" s="220" t="str">
        <f t="shared" ca="1" si="48"/>
        <v>Tilgjengelig</v>
      </c>
      <c r="N1405" s="58" t="s">
        <v>2594</v>
      </c>
    </row>
    <row r="1406" spans="1:14" ht="120" x14ac:dyDescent="0.25">
      <c r="A1406" s="69">
        <v>44539</v>
      </c>
      <c r="B1406" s="58" t="s">
        <v>4628</v>
      </c>
      <c r="C1406" s="58" t="s">
        <v>1496</v>
      </c>
      <c r="D1406" s="58" t="s">
        <v>1497</v>
      </c>
      <c r="E1406" s="72" t="s">
        <v>1498</v>
      </c>
      <c r="F1406" s="120" t="s">
        <v>1499</v>
      </c>
      <c r="G1406" s="58" t="s">
        <v>1043</v>
      </c>
      <c r="H1406" s="58" t="s">
        <v>231</v>
      </c>
      <c r="I1406" s="69">
        <v>44539</v>
      </c>
      <c r="J1406" s="69">
        <v>44788</v>
      </c>
      <c r="K1406" s="162" t="s">
        <v>39</v>
      </c>
      <c r="L1406" s="22"/>
      <c r="M1406" s="220" t="str">
        <f t="shared" ca="1" si="48"/>
        <v>Tilgjengelig</v>
      </c>
      <c r="N1406" s="58" t="s">
        <v>4629</v>
      </c>
    </row>
    <row r="1407" spans="1:14" ht="120" x14ac:dyDescent="0.25">
      <c r="A1407" s="69">
        <v>44539</v>
      </c>
      <c r="B1407" s="58" t="s">
        <v>2253</v>
      </c>
      <c r="C1407" s="58" t="s">
        <v>125</v>
      </c>
      <c r="D1407" s="58" t="s">
        <v>1490</v>
      </c>
      <c r="E1407" s="72" t="s">
        <v>176</v>
      </c>
      <c r="F1407" s="120" t="s">
        <v>124</v>
      </c>
      <c r="G1407" s="58" t="s">
        <v>349</v>
      </c>
      <c r="H1407" s="58" t="s">
        <v>33</v>
      </c>
      <c r="I1407" s="69">
        <v>44531</v>
      </c>
      <c r="J1407" s="69">
        <v>44681</v>
      </c>
      <c r="K1407" s="162" t="s">
        <v>39</v>
      </c>
      <c r="L1407" s="22"/>
      <c r="M1407" s="220" t="str">
        <f t="shared" ca="1" si="48"/>
        <v>Tilgjengelig</v>
      </c>
      <c r="N1407" s="58" t="s">
        <v>2265</v>
      </c>
    </row>
    <row r="1408" spans="1:14" ht="30" x14ac:dyDescent="0.25">
      <c r="A1408" s="69">
        <v>44539</v>
      </c>
      <c r="B1408" s="58"/>
      <c r="C1408" s="58" t="s">
        <v>581</v>
      </c>
      <c r="D1408" s="58" t="s">
        <v>1494</v>
      </c>
      <c r="E1408" s="72" t="s">
        <v>1495</v>
      </c>
      <c r="F1408" s="120" t="s">
        <v>582</v>
      </c>
      <c r="G1408" s="58" t="s">
        <v>1444</v>
      </c>
      <c r="H1408" s="58" t="s">
        <v>33</v>
      </c>
      <c r="I1408" s="69">
        <v>44543</v>
      </c>
      <c r="J1408" s="69">
        <v>44582</v>
      </c>
      <c r="K1408" s="162" t="s">
        <v>39</v>
      </c>
      <c r="L1408" s="22"/>
      <c r="M1408" s="221" t="str">
        <f t="shared" ca="1" si="48"/>
        <v>Tilgjengelig</v>
      </c>
      <c r="N1408" s="58"/>
    </row>
    <row r="1409" spans="1:14" ht="75" x14ac:dyDescent="0.25">
      <c r="A1409" s="69">
        <v>44539</v>
      </c>
      <c r="B1409" s="58" t="s">
        <v>1581</v>
      </c>
      <c r="C1409" s="58" t="s">
        <v>1500</v>
      </c>
      <c r="D1409" s="58" t="s">
        <v>1501</v>
      </c>
      <c r="E1409" s="72" t="s">
        <v>1502</v>
      </c>
      <c r="F1409" s="120" t="s">
        <v>1503</v>
      </c>
      <c r="G1409" s="58" t="s">
        <v>386</v>
      </c>
      <c r="H1409" s="58" t="s">
        <v>674</v>
      </c>
      <c r="I1409" s="69">
        <v>44539</v>
      </c>
      <c r="J1409" s="69">
        <v>44592</v>
      </c>
      <c r="K1409" s="162" t="s">
        <v>39</v>
      </c>
      <c r="L1409" s="22"/>
      <c r="M1409" s="221" t="str">
        <f t="shared" ca="1" si="48"/>
        <v>Tilgjengelig</v>
      </c>
      <c r="N1409" s="58" t="s">
        <v>1601</v>
      </c>
    </row>
    <row r="1410" spans="1:14" ht="30" x14ac:dyDescent="0.25">
      <c r="A1410" s="69">
        <v>44539</v>
      </c>
      <c r="B1410" s="58"/>
      <c r="C1410" s="58" t="s">
        <v>128</v>
      </c>
      <c r="D1410" s="58" t="s">
        <v>880</v>
      </c>
      <c r="E1410" s="72" t="s">
        <v>1488</v>
      </c>
      <c r="F1410" s="120" t="s">
        <v>334</v>
      </c>
      <c r="G1410" s="58" t="s">
        <v>349</v>
      </c>
      <c r="H1410" s="58" t="s">
        <v>33</v>
      </c>
      <c r="I1410" s="69">
        <v>44531</v>
      </c>
      <c r="J1410" s="69">
        <v>44592</v>
      </c>
      <c r="K1410" s="162" t="s">
        <v>39</v>
      </c>
      <c r="L1410" s="22"/>
      <c r="M1410" s="221" t="str">
        <f t="shared" ca="1" si="48"/>
        <v>Tilgjengelig</v>
      </c>
      <c r="N1410" s="22"/>
    </row>
    <row r="1411" spans="1:14" ht="30" x14ac:dyDescent="0.25">
      <c r="A1411" s="69">
        <v>44539</v>
      </c>
      <c r="B1411" s="58" t="s">
        <v>2459</v>
      </c>
      <c r="C1411" s="58" t="s">
        <v>161</v>
      </c>
      <c r="D1411" s="58" t="s">
        <v>1491</v>
      </c>
      <c r="E1411" s="72" t="s">
        <v>1492</v>
      </c>
      <c r="F1411" s="120" t="s">
        <v>1493</v>
      </c>
      <c r="G1411" s="58" t="s">
        <v>370</v>
      </c>
      <c r="H1411" s="58" t="s">
        <v>224</v>
      </c>
      <c r="I1411" s="69">
        <v>44543</v>
      </c>
      <c r="J1411" s="69">
        <v>44712</v>
      </c>
      <c r="K1411" s="162" t="s">
        <v>39</v>
      </c>
      <c r="L1411" s="22"/>
      <c r="M1411" s="220" t="str">
        <f t="shared" ca="1" si="48"/>
        <v>Tilgjengelig</v>
      </c>
      <c r="N1411" s="63" t="s">
        <v>2460</v>
      </c>
    </row>
    <row r="1412" spans="1:14" ht="30" x14ac:dyDescent="0.25">
      <c r="A1412" s="69">
        <v>44539</v>
      </c>
      <c r="B1412" s="58"/>
      <c r="C1412" s="58" t="s">
        <v>201</v>
      </c>
      <c r="D1412" s="58" t="s">
        <v>525</v>
      </c>
      <c r="E1412" s="72" t="s">
        <v>202</v>
      </c>
      <c r="F1412" s="120" t="s">
        <v>203</v>
      </c>
      <c r="G1412" s="58" t="s">
        <v>282</v>
      </c>
      <c r="H1412" s="58" t="s">
        <v>723</v>
      </c>
      <c r="I1412" s="69">
        <v>44540</v>
      </c>
      <c r="J1412" s="69">
        <v>44682</v>
      </c>
      <c r="K1412" s="162" t="s">
        <v>44</v>
      </c>
      <c r="L1412" s="22"/>
      <c r="M1412" s="220" t="str">
        <f t="shared" ca="1" si="48"/>
        <v>Tilgjengelig</v>
      </c>
      <c r="N1412" s="58"/>
    </row>
    <row r="1413" spans="1:14" ht="45" x14ac:dyDescent="0.25">
      <c r="A1413" s="69">
        <v>44539</v>
      </c>
      <c r="B1413" s="58"/>
      <c r="C1413" s="58" t="s">
        <v>167</v>
      </c>
      <c r="D1413" s="58" t="s">
        <v>1484</v>
      </c>
      <c r="E1413" s="72" t="s">
        <v>1485</v>
      </c>
      <c r="F1413" s="120" t="s">
        <v>168</v>
      </c>
      <c r="G1413" s="58" t="s">
        <v>1043</v>
      </c>
      <c r="H1413" s="58" t="s">
        <v>33</v>
      </c>
      <c r="I1413" s="69">
        <v>44539</v>
      </c>
      <c r="J1413" s="69">
        <v>44592</v>
      </c>
      <c r="K1413" s="162" t="s">
        <v>199</v>
      </c>
      <c r="L1413" s="22"/>
      <c r="M1413" s="220" t="str">
        <f t="shared" ca="1" si="48"/>
        <v>Tilgjengelig</v>
      </c>
      <c r="N1413" s="58"/>
    </row>
    <row r="1414" spans="1:14" ht="45" x14ac:dyDescent="0.25">
      <c r="A1414" s="69">
        <v>44539</v>
      </c>
      <c r="B1414" s="58"/>
      <c r="C1414" s="58" t="s">
        <v>167</v>
      </c>
      <c r="D1414" s="58" t="s">
        <v>1486</v>
      </c>
      <c r="E1414" s="72" t="s">
        <v>1487</v>
      </c>
      <c r="F1414" s="120" t="s">
        <v>168</v>
      </c>
      <c r="G1414" s="58" t="s">
        <v>1043</v>
      </c>
      <c r="H1414" s="58" t="s">
        <v>33</v>
      </c>
      <c r="I1414" s="69">
        <v>44539</v>
      </c>
      <c r="J1414" s="69">
        <v>44592</v>
      </c>
      <c r="K1414" s="162" t="s">
        <v>199</v>
      </c>
      <c r="L1414" s="22"/>
      <c r="M1414" s="220" t="str">
        <f t="shared" ca="1" si="48"/>
        <v>Tilgjengelig</v>
      </c>
      <c r="N1414" s="58"/>
    </row>
    <row r="1415" spans="1:14" ht="210" x14ac:dyDescent="0.25">
      <c r="A1415" s="69">
        <v>44539</v>
      </c>
      <c r="B1415" s="58" t="s">
        <v>4638</v>
      </c>
      <c r="C1415" s="58" t="s">
        <v>596</v>
      </c>
      <c r="D1415" s="58" t="s">
        <v>1477</v>
      </c>
      <c r="E1415" s="72" t="s">
        <v>1478</v>
      </c>
      <c r="F1415" s="120" t="s">
        <v>597</v>
      </c>
      <c r="G1415" s="58" t="s">
        <v>659</v>
      </c>
      <c r="H1415" s="58" t="s">
        <v>33</v>
      </c>
      <c r="I1415" s="69">
        <v>44531</v>
      </c>
      <c r="J1415" s="69">
        <v>44835</v>
      </c>
      <c r="K1415" s="162" t="s">
        <v>44</v>
      </c>
      <c r="L1415" s="21" t="s">
        <v>1545</v>
      </c>
      <c r="M1415" s="220" t="str">
        <f t="shared" ca="1" si="48"/>
        <v>Tilgjengelig</v>
      </c>
      <c r="N1415" s="58" t="s">
        <v>4642</v>
      </c>
    </row>
    <row r="1416" spans="1:14" ht="30" x14ac:dyDescent="0.25">
      <c r="A1416" s="69">
        <v>44539</v>
      </c>
      <c r="B1416" s="58"/>
      <c r="C1416" s="58" t="s">
        <v>596</v>
      </c>
      <c r="D1416" s="58" t="s">
        <v>1482</v>
      </c>
      <c r="E1416" s="72" t="s">
        <v>1483</v>
      </c>
      <c r="F1416" s="120" t="s">
        <v>597</v>
      </c>
      <c r="G1416" s="58" t="s">
        <v>659</v>
      </c>
      <c r="H1416" s="58" t="s">
        <v>224</v>
      </c>
      <c r="I1416" s="69">
        <v>44531</v>
      </c>
      <c r="J1416" s="69">
        <v>44713</v>
      </c>
      <c r="K1416" s="162" t="s">
        <v>39</v>
      </c>
      <c r="L1416" s="21"/>
      <c r="M1416" s="220" t="str">
        <f t="shared" ca="1" si="48"/>
        <v>Tilgjengelig</v>
      </c>
      <c r="N1416" s="58"/>
    </row>
    <row r="1417" spans="1:14" ht="60" x14ac:dyDescent="0.25">
      <c r="A1417" s="69">
        <v>44539</v>
      </c>
      <c r="B1417" s="58" t="s">
        <v>2085</v>
      </c>
      <c r="C1417" s="58" t="s">
        <v>1504</v>
      </c>
      <c r="D1417" s="58" t="s">
        <v>1505</v>
      </c>
      <c r="E1417" s="72" t="s">
        <v>1506</v>
      </c>
      <c r="F1417" s="120" t="s">
        <v>1507</v>
      </c>
      <c r="G1417" s="58" t="s">
        <v>807</v>
      </c>
      <c r="H1417" s="58" t="s">
        <v>72</v>
      </c>
      <c r="I1417" s="69">
        <v>44567</v>
      </c>
      <c r="J1417" s="69">
        <v>44602</v>
      </c>
      <c r="K1417" s="162" t="s">
        <v>522</v>
      </c>
      <c r="L1417" s="22"/>
      <c r="M1417" s="220" t="str">
        <f t="shared" ca="1" si="48"/>
        <v>Tilgjengelig</v>
      </c>
      <c r="N1417" s="58" t="s">
        <v>2086</v>
      </c>
    </row>
    <row r="1418" spans="1:14" ht="345" x14ac:dyDescent="0.25">
      <c r="A1418" s="69">
        <v>44539</v>
      </c>
      <c r="B1418" s="58" t="s">
        <v>5010</v>
      </c>
      <c r="C1418" s="58" t="s">
        <v>596</v>
      </c>
      <c r="D1418" s="58" t="s">
        <v>1479</v>
      </c>
      <c r="E1418" s="72" t="s">
        <v>1480</v>
      </c>
      <c r="F1418" s="120" t="s">
        <v>597</v>
      </c>
      <c r="G1418" s="58" t="s">
        <v>659</v>
      </c>
      <c r="H1418" s="58" t="s">
        <v>33</v>
      </c>
      <c r="I1418" s="69">
        <v>44562</v>
      </c>
      <c r="J1418" s="69">
        <v>44866</v>
      </c>
      <c r="K1418" s="162" t="s">
        <v>44</v>
      </c>
      <c r="L1418" s="21" t="s">
        <v>1436</v>
      </c>
      <c r="M1418" s="220" t="str">
        <f t="shared" ca="1" si="48"/>
        <v>Tilgjengelig</v>
      </c>
      <c r="N1418" s="58" t="s">
        <v>5021</v>
      </c>
    </row>
    <row r="1419" spans="1:14" ht="30" x14ac:dyDescent="0.25">
      <c r="A1419" s="69">
        <v>44538</v>
      </c>
      <c r="B1419" s="58" t="s">
        <v>2253</v>
      </c>
      <c r="C1419" s="58" t="s">
        <v>1470</v>
      </c>
      <c r="D1419" s="58" t="s">
        <v>1471</v>
      </c>
      <c r="E1419" s="72" t="s">
        <v>1472</v>
      </c>
      <c r="F1419" s="120" t="s">
        <v>1473</v>
      </c>
      <c r="G1419" s="58" t="s">
        <v>529</v>
      </c>
      <c r="H1419" s="58" t="s">
        <v>33</v>
      </c>
      <c r="I1419" s="69">
        <v>44538</v>
      </c>
      <c r="J1419" s="69">
        <v>44649</v>
      </c>
      <c r="K1419" s="162" t="s">
        <v>512</v>
      </c>
      <c r="L1419" s="22"/>
      <c r="M1419" s="220" t="str">
        <f t="shared" ca="1" si="48"/>
        <v>Tilgjengelig</v>
      </c>
      <c r="N1419" s="58" t="s">
        <v>2270</v>
      </c>
    </row>
    <row r="1420" spans="1:14" ht="60" x14ac:dyDescent="0.25">
      <c r="A1420" s="69">
        <v>44538</v>
      </c>
      <c r="B1420" s="58"/>
      <c r="C1420" s="58" t="s">
        <v>805</v>
      </c>
      <c r="D1420" s="58" t="s">
        <v>1474</v>
      </c>
      <c r="E1420" s="72" t="s">
        <v>1475</v>
      </c>
      <c r="F1420" s="120" t="s">
        <v>806</v>
      </c>
      <c r="G1420" s="58" t="s">
        <v>807</v>
      </c>
      <c r="H1420" s="58" t="s">
        <v>223</v>
      </c>
      <c r="I1420" s="69">
        <v>44567</v>
      </c>
      <c r="J1420" s="69">
        <v>44588</v>
      </c>
      <c r="K1420" s="162" t="s">
        <v>522</v>
      </c>
      <c r="L1420" s="22"/>
      <c r="M1420" s="220" t="str">
        <f t="shared" ca="1" si="48"/>
        <v>Tilgjengelig</v>
      </c>
      <c r="N1420" s="58"/>
    </row>
    <row r="1421" spans="1:14" ht="30" x14ac:dyDescent="0.25">
      <c r="A1421" s="69">
        <v>44538</v>
      </c>
      <c r="B1421" s="58" t="s">
        <v>2253</v>
      </c>
      <c r="C1421" s="58" t="s">
        <v>1466</v>
      </c>
      <c r="D1421" s="58" t="s">
        <v>1467</v>
      </c>
      <c r="E1421" s="72" t="s">
        <v>1468</v>
      </c>
      <c r="F1421" s="120" t="s">
        <v>1469</v>
      </c>
      <c r="G1421" s="58" t="s">
        <v>529</v>
      </c>
      <c r="H1421" s="58" t="s">
        <v>33</v>
      </c>
      <c r="I1421" s="69">
        <v>44538</v>
      </c>
      <c r="J1421" s="69">
        <v>44677</v>
      </c>
      <c r="K1421" s="162" t="s">
        <v>512</v>
      </c>
      <c r="L1421" s="22"/>
      <c r="M1421" s="220" t="str">
        <f t="shared" ca="1" si="48"/>
        <v>Tilgjengelig</v>
      </c>
      <c r="N1421" s="58" t="s">
        <v>2270</v>
      </c>
    </row>
    <row r="1422" spans="1:14" ht="30" x14ac:dyDescent="0.25">
      <c r="A1422" s="69">
        <v>44538</v>
      </c>
      <c r="B1422" s="58"/>
      <c r="C1422" s="58" t="s">
        <v>130</v>
      </c>
      <c r="D1422" s="58" t="s">
        <v>721</v>
      </c>
      <c r="E1422" s="72" t="s">
        <v>722</v>
      </c>
      <c r="F1422" s="120" t="s">
        <v>623</v>
      </c>
      <c r="G1422" s="58" t="s">
        <v>364</v>
      </c>
      <c r="H1422" s="58" t="s">
        <v>72</v>
      </c>
      <c r="I1422" s="69">
        <v>44531</v>
      </c>
      <c r="J1422" s="69">
        <v>44568</v>
      </c>
      <c r="K1422" s="162" t="s">
        <v>512</v>
      </c>
      <c r="L1422" s="22"/>
      <c r="M1422" s="220" t="str">
        <f t="shared" ref="M1422:M1447" ca="1" si="49">IF(AND(J1422&gt;TODAY(),I1422&lt;=TODAY()),"Pågående mangel, med alternativer","Tilgjengelig")</f>
        <v>Tilgjengelig</v>
      </c>
      <c r="N1422" s="58"/>
    </row>
    <row r="1423" spans="1:14" ht="75" x14ac:dyDescent="0.25">
      <c r="A1423" s="69">
        <v>44537</v>
      </c>
      <c r="B1423" s="58" t="s">
        <v>2514</v>
      </c>
      <c r="C1423" s="58" t="s">
        <v>621</v>
      </c>
      <c r="D1423" s="58" t="s">
        <v>1461</v>
      </c>
      <c r="E1423" s="72" t="s">
        <v>1462</v>
      </c>
      <c r="F1423" s="120" t="s">
        <v>622</v>
      </c>
      <c r="G1423" s="58" t="s">
        <v>444</v>
      </c>
      <c r="H1423" s="58" t="s">
        <v>72</v>
      </c>
      <c r="I1423" s="69">
        <v>44515</v>
      </c>
      <c r="J1423" s="69">
        <v>44635</v>
      </c>
      <c r="K1423" s="162" t="s">
        <v>44</v>
      </c>
      <c r="L1423" s="21" t="s">
        <v>1543</v>
      </c>
      <c r="M1423" s="220" t="str">
        <f t="shared" ca="1" si="49"/>
        <v>Tilgjengelig</v>
      </c>
      <c r="N1423" s="58" t="s">
        <v>2515</v>
      </c>
    </row>
    <row r="1424" spans="1:14" ht="45" x14ac:dyDescent="0.25">
      <c r="A1424" s="69">
        <v>44537</v>
      </c>
      <c r="B1424" s="58" t="s">
        <v>2017</v>
      </c>
      <c r="C1424" s="58" t="s">
        <v>621</v>
      </c>
      <c r="D1424" s="58" t="s">
        <v>1459</v>
      </c>
      <c r="E1424" s="72" t="s">
        <v>1460</v>
      </c>
      <c r="F1424" s="120" t="s">
        <v>622</v>
      </c>
      <c r="G1424" s="58" t="s">
        <v>444</v>
      </c>
      <c r="H1424" s="58" t="s">
        <v>72</v>
      </c>
      <c r="I1424" s="69">
        <v>44515</v>
      </c>
      <c r="J1424" s="69">
        <v>44586</v>
      </c>
      <c r="K1424" s="162" t="s">
        <v>44</v>
      </c>
      <c r="L1424" s="21" t="s">
        <v>1543</v>
      </c>
      <c r="M1424" s="220" t="str">
        <f t="shared" ca="1" si="49"/>
        <v>Tilgjengelig</v>
      </c>
      <c r="N1424" s="58" t="s">
        <v>2018</v>
      </c>
    </row>
    <row r="1425" spans="1:14" ht="45" x14ac:dyDescent="0.25">
      <c r="A1425" s="69">
        <v>44537</v>
      </c>
      <c r="B1425" s="58" t="s">
        <v>2017</v>
      </c>
      <c r="C1425" s="58" t="s">
        <v>621</v>
      </c>
      <c r="D1425" s="58" t="s">
        <v>1463</v>
      </c>
      <c r="E1425" s="72" t="s">
        <v>1464</v>
      </c>
      <c r="F1425" s="120" t="s">
        <v>622</v>
      </c>
      <c r="G1425" s="58" t="s">
        <v>444</v>
      </c>
      <c r="H1425" s="58" t="s">
        <v>72</v>
      </c>
      <c r="I1425" s="69">
        <v>44515</v>
      </c>
      <c r="J1425" s="69">
        <v>44586</v>
      </c>
      <c r="K1425" s="162" t="s">
        <v>44</v>
      </c>
      <c r="L1425" s="21" t="s">
        <v>1543</v>
      </c>
      <c r="M1425" s="220" t="str">
        <f t="shared" ca="1" si="49"/>
        <v>Tilgjengelig</v>
      </c>
      <c r="N1425" s="58" t="s">
        <v>2018</v>
      </c>
    </row>
    <row r="1426" spans="1:14" ht="30" x14ac:dyDescent="0.25">
      <c r="A1426" s="69">
        <v>44536</v>
      </c>
      <c r="B1426" s="58"/>
      <c r="C1426" s="58" t="s">
        <v>1452</v>
      </c>
      <c r="D1426" s="58" t="s">
        <v>1453</v>
      </c>
      <c r="E1426" s="72" t="s">
        <v>1454</v>
      </c>
      <c r="F1426" s="120" t="s">
        <v>1455</v>
      </c>
      <c r="G1426" s="58" t="s">
        <v>836</v>
      </c>
      <c r="H1426" s="58" t="s">
        <v>223</v>
      </c>
      <c r="I1426" s="69">
        <v>44532</v>
      </c>
      <c r="J1426" s="69">
        <v>44564</v>
      </c>
      <c r="K1426" s="162" t="s">
        <v>512</v>
      </c>
      <c r="L1426" s="22"/>
      <c r="M1426" s="220" t="str">
        <f t="shared" ca="1" si="49"/>
        <v>Tilgjengelig</v>
      </c>
      <c r="N1426" s="58"/>
    </row>
    <row r="1427" spans="1:14" ht="30" x14ac:dyDescent="0.25">
      <c r="A1427" s="69">
        <v>44536</v>
      </c>
      <c r="B1427" s="58"/>
      <c r="C1427" s="58" t="s">
        <v>1452</v>
      </c>
      <c r="D1427" s="58" t="s">
        <v>1456</v>
      </c>
      <c r="E1427" s="72" t="s">
        <v>1457</v>
      </c>
      <c r="F1427" s="120" t="s">
        <v>1455</v>
      </c>
      <c r="G1427" s="58" t="s">
        <v>836</v>
      </c>
      <c r="H1427" s="58" t="s">
        <v>223</v>
      </c>
      <c r="I1427" s="69">
        <v>44550</v>
      </c>
      <c r="J1427" s="69">
        <v>44564</v>
      </c>
      <c r="K1427" s="162" t="s">
        <v>512</v>
      </c>
      <c r="L1427" s="22"/>
      <c r="M1427" s="220" t="str">
        <f t="shared" ca="1" si="49"/>
        <v>Tilgjengelig</v>
      </c>
      <c r="N1427" s="58"/>
    </row>
    <row r="1428" spans="1:14" ht="30" x14ac:dyDescent="0.25">
      <c r="A1428" s="69">
        <v>44536</v>
      </c>
      <c r="B1428" s="58"/>
      <c r="C1428" s="58" t="s">
        <v>137</v>
      </c>
      <c r="D1428" s="58" t="s">
        <v>1449</v>
      </c>
      <c r="E1428" s="72" t="s">
        <v>1450</v>
      </c>
      <c r="F1428" s="120" t="s">
        <v>52</v>
      </c>
      <c r="G1428" s="58" t="s">
        <v>650</v>
      </c>
      <c r="H1428" s="58" t="s">
        <v>220</v>
      </c>
      <c r="I1428" s="69">
        <v>44578</v>
      </c>
      <c r="J1428" s="69">
        <v>44599</v>
      </c>
      <c r="K1428" s="162" t="s">
        <v>512</v>
      </c>
      <c r="L1428" s="22"/>
      <c r="M1428" s="220" t="str">
        <f t="shared" ca="1" si="49"/>
        <v>Tilgjengelig</v>
      </c>
      <c r="N1428" s="58"/>
    </row>
    <row r="1429" spans="1:14" ht="30" x14ac:dyDescent="0.25">
      <c r="A1429" s="69">
        <v>44533</v>
      </c>
      <c r="B1429" s="58"/>
      <c r="C1429" s="58" t="s">
        <v>387</v>
      </c>
      <c r="D1429" s="58" t="s">
        <v>1445</v>
      </c>
      <c r="E1429" s="72" t="s">
        <v>1446</v>
      </c>
      <c r="F1429" s="120" t="s">
        <v>388</v>
      </c>
      <c r="G1429" s="58" t="s">
        <v>389</v>
      </c>
      <c r="H1429" s="58" t="s">
        <v>220</v>
      </c>
      <c r="I1429" s="69">
        <v>44536</v>
      </c>
      <c r="J1429" s="69">
        <v>44562</v>
      </c>
      <c r="K1429" s="162" t="s">
        <v>44</v>
      </c>
      <c r="L1429" s="22"/>
      <c r="M1429" s="220" t="str">
        <f t="shared" ca="1" si="49"/>
        <v>Tilgjengelig</v>
      </c>
      <c r="N1429" s="58"/>
    </row>
    <row r="1430" spans="1:14" ht="30" x14ac:dyDescent="0.25">
      <c r="A1430" s="69">
        <v>44532</v>
      </c>
      <c r="B1430" s="58"/>
      <c r="C1430" s="58" t="s">
        <v>207</v>
      </c>
      <c r="D1430" s="58" t="s">
        <v>417</v>
      </c>
      <c r="E1430" s="72" t="s">
        <v>208</v>
      </c>
      <c r="F1430" s="120" t="s">
        <v>34</v>
      </c>
      <c r="G1430" s="58" t="s">
        <v>950</v>
      </c>
      <c r="H1430" s="58" t="s">
        <v>1443</v>
      </c>
      <c r="I1430" s="69">
        <v>44559</v>
      </c>
      <c r="J1430" s="69">
        <v>44586</v>
      </c>
      <c r="K1430" s="162" t="s">
        <v>512</v>
      </c>
      <c r="L1430" s="22"/>
      <c r="M1430" s="220" t="str">
        <f t="shared" ca="1" si="49"/>
        <v>Tilgjengelig</v>
      </c>
      <c r="N1430" s="58"/>
    </row>
    <row r="1431" spans="1:14" ht="30" x14ac:dyDescent="0.25">
      <c r="A1431" s="69">
        <v>44532</v>
      </c>
      <c r="B1431" s="58" t="s">
        <v>1694</v>
      </c>
      <c r="C1431" s="58" t="s">
        <v>577</v>
      </c>
      <c r="D1431" s="58" t="s">
        <v>1441</v>
      </c>
      <c r="E1431" s="72" t="s">
        <v>1442</v>
      </c>
      <c r="F1431" s="120" t="s">
        <v>580</v>
      </c>
      <c r="G1431" s="58" t="s">
        <v>391</v>
      </c>
      <c r="H1431" s="58" t="s">
        <v>1443</v>
      </c>
      <c r="I1431" s="69">
        <v>44559</v>
      </c>
      <c r="J1431" s="69">
        <v>44634</v>
      </c>
      <c r="K1431" s="162" t="s">
        <v>39</v>
      </c>
      <c r="L1431" s="22"/>
      <c r="M1431" s="220" t="str">
        <f t="shared" ca="1" si="49"/>
        <v>Tilgjengelig</v>
      </c>
      <c r="N1431" s="58" t="s">
        <v>1695</v>
      </c>
    </row>
    <row r="1432" spans="1:14" ht="90" x14ac:dyDescent="0.25">
      <c r="A1432" s="69">
        <v>44532</v>
      </c>
      <c r="B1432" s="58" t="s">
        <v>1581</v>
      </c>
      <c r="C1432" s="58" t="s">
        <v>483</v>
      </c>
      <c r="D1432" s="58" t="s">
        <v>484</v>
      </c>
      <c r="E1432" s="72" t="s">
        <v>485</v>
      </c>
      <c r="F1432" s="120" t="s">
        <v>486</v>
      </c>
      <c r="G1432" s="58" t="s">
        <v>487</v>
      </c>
      <c r="H1432" s="58" t="s">
        <v>72</v>
      </c>
      <c r="I1432" s="69">
        <v>44515</v>
      </c>
      <c r="J1432" s="69">
        <v>44565</v>
      </c>
      <c r="K1432" s="162" t="s">
        <v>512</v>
      </c>
      <c r="L1432" s="22"/>
      <c r="M1432" s="220" t="str">
        <f t="shared" ca="1" si="49"/>
        <v>Tilgjengelig</v>
      </c>
      <c r="N1432" s="58" t="s">
        <v>1602</v>
      </c>
    </row>
    <row r="1433" spans="1:14" ht="30" x14ac:dyDescent="0.25">
      <c r="A1433" s="69">
        <v>44530</v>
      </c>
      <c r="B1433" s="58"/>
      <c r="C1433" s="58" t="s">
        <v>197</v>
      </c>
      <c r="D1433" s="58" t="s">
        <v>423</v>
      </c>
      <c r="E1433" s="72" t="s">
        <v>424</v>
      </c>
      <c r="F1433" s="120" t="s">
        <v>198</v>
      </c>
      <c r="G1433" s="58" t="s">
        <v>425</v>
      </c>
      <c r="H1433" s="58" t="s">
        <v>72</v>
      </c>
      <c r="I1433" s="69">
        <v>44362</v>
      </c>
      <c r="J1433" s="69">
        <v>44743</v>
      </c>
      <c r="K1433" s="162" t="s">
        <v>44</v>
      </c>
      <c r="L1433" s="21" t="s">
        <v>1548</v>
      </c>
      <c r="M1433" s="220" t="str">
        <f t="shared" ca="1" si="49"/>
        <v>Tilgjengelig</v>
      </c>
      <c r="N1433" s="58"/>
    </row>
    <row r="1434" spans="1:14" ht="30" x14ac:dyDescent="0.25">
      <c r="A1434" s="69">
        <v>44530</v>
      </c>
      <c r="B1434" s="58"/>
      <c r="C1434" s="58" t="s">
        <v>218</v>
      </c>
      <c r="D1434" s="58" t="s">
        <v>1424</v>
      </c>
      <c r="E1434" s="72" t="s">
        <v>1425</v>
      </c>
      <c r="F1434" s="120" t="s">
        <v>1426</v>
      </c>
      <c r="G1434" s="58" t="s">
        <v>1427</v>
      </c>
      <c r="H1434" s="58" t="s">
        <v>49</v>
      </c>
      <c r="I1434" s="69">
        <v>44557</v>
      </c>
      <c r="J1434" s="69">
        <v>44596</v>
      </c>
      <c r="K1434" s="162" t="s">
        <v>512</v>
      </c>
      <c r="L1434" s="22"/>
      <c r="M1434" s="220" t="str">
        <f t="shared" ca="1" si="49"/>
        <v>Tilgjengelig</v>
      </c>
      <c r="N1434" s="58"/>
    </row>
    <row r="1435" spans="1:14" ht="165" x14ac:dyDescent="0.25">
      <c r="A1435" s="69">
        <v>44530</v>
      </c>
      <c r="B1435" s="58" t="s">
        <v>3336</v>
      </c>
      <c r="C1435" s="58" t="s">
        <v>1106</v>
      </c>
      <c r="D1435" s="58" t="s">
        <v>1107</v>
      </c>
      <c r="E1435" s="72" t="s">
        <v>1108</v>
      </c>
      <c r="F1435" s="120" t="s">
        <v>1109</v>
      </c>
      <c r="G1435" s="58" t="s">
        <v>1423</v>
      </c>
      <c r="H1435" s="58" t="s">
        <v>33</v>
      </c>
      <c r="I1435" s="69">
        <v>44530</v>
      </c>
      <c r="J1435" s="69">
        <v>44926</v>
      </c>
      <c r="K1435" s="162" t="s">
        <v>44</v>
      </c>
      <c r="L1435" s="21" t="s">
        <v>5253</v>
      </c>
      <c r="M1435" s="220" t="str">
        <f t="shared" ca="1" si="49"/>
        <v>Tilgjengelig</v>
      </c>
      <c r="N1435" s="58" t="s">
        <v>3337</v>
      </c>
    </row>
    <row r="1436" spans="1:14" ht="240" x14ac:dyDescent="0.25">
      <c r="A1436" s="69">
        <v>44529</v>
      </c>
      <c r="B1436" s="58" t="s">
        <v>2581</v>
      </c>
      <c r="C1436" s="58" t="s">
        <v>1292</v>
      </c>
      <c r="D1436" s="58" t="s">
        <v>1412</v>
      </c>
      <c r="E1436" s="72" t="s">
        <v>1413</v>
      </c>
      <c r="F1436" s="120" t="s">
        <v>1295</v>
      </c>
      <c r="G1436" s="58" t="s">
        <v>370</v>
      </c>
      <c r="H1436" s="58" t="s">
        <v>33</v>
      </c>
      <c r="I1436" s="69">
        <v>44529</v>
      </c>
      <c r="J1436" s="69">
        <v>44673</v>
      </c>
      <c r="K1436" s="162" t="s">
        <v>44</v>
      </c>
      <c r="L1436" s="21" t="s">
        <v>2859</v>
      </c>
      <c r="M1436" s="220" t="str">
        <f t="shared" ca="1" si="49"/>
        <v>Tilgjengelig</v>
      </c>
      <c r="N1436" s="58" t="s">
        <v>2858</v>
      </c>
    </row>
    <row r="1437" spans="1:14" ht="30" x14ac:dyDescent="0.25">
      <c r="A1437" s="69">
        <v>44526</v>
      </c>
      <c r="B1437" s="58"/>
      <c r="C1437" s="58" t="s">
        <v>1114</v>
      </c>
      <c r="D1437" s="58" t="s">
        <v>1399</v>
      </c>
      <c r="E1437" s="72" t="s">
        <v>1400</v>
      </c>
      <c r="F1437" s="120" t="s">
        <v>1115</v>
      </c>
      <c r="G1437" s="58" t="s">
        <v>719</v>
      </c>
      <c r="H1437" s="58" t="s">
        <v>220</v>
      </c>
      <c r="I1437" s="69">
        <v>44565</v>
      </c>
      <c r="J1437" s="69">
        <v>44721</v>
      </c>
      <c r="K1437" s="162" t="s">
        <v>39</v>
      </c>
      <c r="L1437" s="22"/>
      <c r="M1437" s="220" t="str">
        <f t="shared" ca="1" si="49"/>
        <v>Tilgjengelig</v>
      </c>
      <c r="N1437" s="58"/>
    </row>
    <row r="1438" spans="1:14" ht="60" x14ac:dyDescent="0.25">
      <c r="A1438" s="69">
        <v>44526</v>
      </c>
      <c r="B1438" s="58"/>
      <c r="C1438" s="58" t="s">
        <v>1405</v>
      </c>
      <c r="D1438" s="58" t="s">
        <v>1406</v>
      </c>
      <c r="E1438" s="72" t="s">
        <v>1407</v>
      </c>
      <c r="F1438" s="120" t="s">
        <v>711</v>
      </c>
      <c r="G1438" s="58" t="s">
        <v>792</v>
      </c>
      <c r="H1438" s="58" t="s">
        <v>33</v>
      </c>
      <c r="I1438" s="69">
        <v>44529</v>
      </c>
      <c r="J1438" s="69">
        <v>44589</v>
      </c>
      <c r="K1438" s="162" t="s">
        <v>522</v>
      </c>
      <c r="L1438" s="22"/>
      <c r="M1438" s="220" t="str">
        <f t="shared" ca="1" si="49"/>
        <v>Tilgjengelig</v>
      </c>
      <c r="N1438" s="58"/>
    </row>
    <row r="1439" spans="1:14" ht="75" x14ac:dyDescent="0.25">
      <c r="A1439" s="69">
        <v>44526</v>
      </c>
      <c r="B1439" s="58" t="s">
        <v>2156</v>
      </c>
      <c r="C1439" s="58" t="s">
        <v>1408</v>
      </c>
      <c r="D1439" s="58" t="s">
        <v>1409</v>
      </c>
      <c r="E1439" s="72" t="s">
        <v>1410</v>
      </c>
      <c r="F1439" s="120" t="s">
        <v>1411</v>
      </c>
      <c r="G1439" s="58" t="s">
        <v>594</v>
      </c>
      <c r="H1439" s="58" t="s">
        <v>223</v>
      </c>
      <c r="I1439" s="69">
        <v>44564</v>
      </c>
      <c r="J1439" s="69">
        <v>44594</v>
      </c>
      <c r="K1439" s="162" t="s">
        <v>44</v>
      </c>
      <c r="L1439" s="22"/>
      <c r="M1439" s="220" t="str">
        <f t="shared" ca="1" si="49"/>
        <v>Tilgjengelig</v>
      </c>
      <c r="N1439" s="58" t="s">
        <v>2157</v>
      </c>
    </row>
    <row r="1440" spans="1:14" ht="30" x14ac:dyDescent="0.25">
      <c r="A1440" s="69">
        <v>44526</v>
      </c>
      <c r="B1440" s="58"/>
      <c r="C1440" s="58" t="s">
        <v>863</v>
      </c>
      <c r="D1440" s="58" t="s">
        <v>1403</v>
      </c>
      <c r="E1440" s="72" t="s">
        <v>1404</v>
      </c>
      <c r="F1440" s="120" t="s">
        <v>864</v>
      </c>
      <c r="G1440" s="58" t="s">
        <v>560</v>
      </c>
      <c r="H1440" s="58" t="s">
        <v>33</v>
      </c>
      <c r="I1440" s="69">
        <v>44529</v>
      </c>
      <c r="J1440" s="69">
        <v>44575</v>
      </c>
      <c r="K1440" s="162" t="s">
        <v>512</v>
      </c>
      <c r="L1440" s="22"/>
      <c r="M1440" s="220" t="str">
        <f t="shared" ca="1" si="49"/>
        <v>Tilgjengelig</v>
      </c>
      <c r="N1440" s="58"/>
    </row>
    <row r="1441" spans="1:14" ht="30" x14ac:dyDescent="0.25">
      <c r="A1441" s="69">
        <v>44525</v>
      </c>
      <c r="B1441" s="58"/>
      <c r="C1441" s="58" t="s">
        <v>1395</v>
      </c>
      <c r="D1441" s="58" t="s">
        <v>1396</v>
      </c>
      <c r="E1441" s="72" t="s">
        <v>1397</v>
      </c>
      <c r="F1441" s="120" t="s">
        <v>1398</v>
      </c>
      <c r="G1441" s="58" t="s">
        <v>1043</v>
      </c>
      <c r="H1441" s="58" t="s">
        <v>33</v>
      </c>
      <c r="I1441" s="69">
        <v>44525</v>
      </c>
      <c r="J1441" s="69">
        <v>44568</v>
      </c>
      <c r="K1441" s="162" t="s">
        <v>512</v>
      </c>
      <c r="L1441" s="22"/>
      <c r="M1441" s="220" t="str">
        <f t="shared" ca="1" si="49"/>
        <v>Tilgjengelig</v>
      </c>
      <c r="N1441" s="58"/>
    </row>
    <row r="1442" spans="1:14" ht="75" x14ac:dyDescent="0.25">
      <c r="A1442" s="69">
        <v>44524</v>
      </c>
      <c r="B1442" s="58" t="s">
        <v>1924</v>
      </c>
      <c r="C1442" s="58" t="s">
        <v>169</v>
      </c>
      <c r="D1442" s="58" t="s">
        <v>906</v>
      </c>
      <c r="E1442" s="72" t="s">
        <v>907</v>
      </c>
      <c r="F1442" s="120" t="s">
        <v>908</v>
      </c>
      <c r="G1442" s="58" t="s">
        <v>391</v>
      </c>
      <c r="H1442" s="58" t="s">
        <v>223</v>
      </c>
      <c r="I1442" s="69">
        <v>44515</v>
      </c>
      <c r="J1442" s="69">
        <v>44596</v>
      </c>
      <c r="K1442" s="162" t="s">
        <v>512</v>
      </c>
      <c r="L1442" s="22"/>
      <c r="M1442" s="220" t="str">
        <f t="shared" ca="1" si="49"/>
        <v>Tilgjengelig</v>
      </c>
      <c r="N1442" s="58" t="s">
        <v>1928</v>
      </c>
    </row>
    <row r="1443" spans="1:14" ht="30" x14ac:dyDescent="0.25">
      <c r="A1443" s="69">
        <v>44523</v>
      </c>
      <c r="B1443" s="58" t="s">
        <v>1603</v>
      </c>
      <c r="C1443" s="58" t="s">
        <v>1373</v>
      </c>
      <c r="D1443" s="58" t="s">
        <v>1374</v>
      </c>
      <c r="E1443" s="72" t="s">
        <v>1375</v>
      </c>
      <c r="F1443" s="120" t="s">
        <v>951</v>
      </c>
      <c r="G1443" s="58" t="s">
        <v>444</v>
      </c>
      <c r="H1443" s="58" t="s">
        <v>220</v>
      </c>
      <c r="I1443" s="69">
        <v>44508</v>
      </c>
      <c r="J1443" s="69">
        <v>44565</v>
      </c>
      <c r="K1443" s="162" t="s">
        <v>512</v>
      </c>
      <c r="L1443" s="22"/>
      <c r="M1443" s="220" t="str">
        <f t="shared" ca="1" si="49"/>
        <v>Tilgjengelig</v>
      </c>
      <c r="N1443" s="58" t="s">
        <v>1604</v>
      </c>
    </row>
    <row r="1444" spans="1:14" ht="75" x14ac:dyDescent="0.25">
      <c r="A1444" s="69">
        <v>44523</v>
      </c>
      <c r="B1444" s="58" t="s">
        <v>2358</v>
      </c>
      <c r="C1444" s="58" t="s">
        <v>1376</v>
      </c>
      <c r="D1444" s="58" t="s">
        <v>1377</v>
      </c>
      <c r="E1444" s="72" t="s">
        <v>1378</v>
      </c>
      <c r="F1444" s="120" t="s">
        <v>1379</v>
      </c>
      <c r="G1444" s="58" t="s">
        <v>1380</v>
      </c>
      <c r="H1444" s="58" t="s">
        <v>220</v>
      </c>
      <c r="I1444" s="69">
        <v>44522</v>
      </c>
      <c r="J1444" s="69">
        <v>44628</v>
      </c>
      <c r="K1444" s="162" t="s">
        <v>39</v>
      </c>
      <c r="L1444" s="22"/>
      <c r="M1444" s="220" t="str">
        <f t="shared" ca="1" si="49"/>
        <v>Tilgjengelig</v>
      </c>
      <c r="N1444" s="58" t="s">
        <v>2363</v>
      </c>
    </row>
    <row r="1445" spans="1:14" ht="30" x14ac:dyDescent="0.25">
      <c r="A1445" s="69">
        <v>44523</v>
      </c>
      <c r="B1445" s="58" t="s">
        <v>2581</v>
      </c>
      <c r="C1445" s="58" t="s">
        <v>133</v>
      </c>
      <c r="D1445" s="58" t="s">
        <v>1369</v>
      </c>
      <c r="E1445" s="72" t="s">
        <v>1370</v>
      </c>
      <c r="F1445" s="120" t="s">
        <v>830</v>
      </c>
      <c r="G1445" s="58" t="s">
        <v>792</v>
      </c>
      <c r="H1445" s="58" t="s">
        <v>72</v>
      </c>
      <c r="I1445" s="69">
        <v>44581</v>
      </c>
      <c r="J1445" s="69">
        <v>44824</v>
      </c>
      <c r="K1445" s="162" t="s">
        <v>44</v>
      </c>
      <c r="L1445" s="148" t="s">
        <v>2631</v>
      </c>
      <c r="M1445" s="220" t="str">
        <f t="shared" ca="1" si="49"/>
        <v>Tilgjengelig</v>
      </c>
      <c r="N1445" s="58" t="s">
        <v>2604</v>
      </c>
    </row>
    <row r="1446" spans="1:14" ht="30" x14ac:dyDescent="0.25">
      <c r="A1446" s="69">
        <v>44522</v>
      </c>
      <c r="B1446" s="58"/>
      <c r="C1446" s="58" t="s">
        <v>911</v>
      </c>
      <c r="D1446" s="58" t="s">
        <v>912</v>
      </c>
      <c r="E1446" s="72" t="s">
        <v>913</v>
      </c>
      <c r="F1446" s="120" t="s">
        <v>914</v>
      </c>
      <c r="G1446" s="58" t="s">
        <v>462</v>
      </c>
      <c r="H1446" s="58" t="s">
        <v>72</v>
      </c>
      <c r="I1446" s="69">
        <v>44522</v>
      </c>
      <c r="J1446" s="69">
        <v>44585</v>
      </c>
      <c r="K1446" s="162" t="s">
        <v>45</v>
      </c>
      <c r="L1446" s="21" t="s">
        <v>1476</v>
      </c>
      <c r="M1446" s="220" t="str">
        <f t="shared" ca="1" si="49"/>
        <v>Tilgjengelig</v>
      </c>
      <c r="N1446" s="58"/>
    </row>
    <row r="1447" spans="1:14" ht="30" x14ac:dyDescent="0.25">
      <c r="A1447" s="69">
        <v>44522</v>
      </c>
      <c r="B1447" s="58"/>
      <c r="C1447" s="58" t="s">
        <v>1363</v>
      </c>
      <c r="D1447" s="58" t="s">
        <v>1364</v>
      </c>
      <c r="E1447" s="72" t="s">
        <v>1365</v>
      </c>
      <c r="F1447" s="120" t="s">
        <v>1366</v>
      </c>
      <c r="G1447" s="58" t="s">
        <v>392</v>
      </c>
      <c r="H1447" s="58" t="s">
        <v>220</v>
      </c>
      <c r="I1447" s="69">
        <v>44615</v>
      </c>
      <c r="J1447" s="69">
        <v>44649</v>
      </c>
      <c r="K1447" s="162" t="s">
        <v>39</v>
      </c>
      <c r="L1447" s="22"/>
      <c r="M1447" s="220" t="str">
        <f t="shared" ca="1" si="49"/>
        <v>Tilgjengelig</v>
      </c>
      <c r="N1447" s="58"/>
    </row>
    <row r="1448" spans="1:14" ht="30" x14ac:dyDescent="0.25">
      <c r="A1448" s="69">
        <v>44522</v>
      </c>
      <c r="B1448" s="58"/>
      <c r="C1448" s="58" t="s">
        <v>1643</v>
      </c>
      <c r="D1448" s="58" t="s">
        <v>1645</v>
      </c>
      <c r="E1448" s="72" t="s">
        <v>1646</v>
      </c>
      <c r="F1448" s="120" t="s">
        <v>1649</v>
      </c>
      <c r="G1448" s="58" t="s">
        <v>1650</v>
      </c>
      <c r="H1448" s="58" t="s">
        <v>70</v>
      </c>
      <c r="I1448" s="69">
        <v>44592</v>
      </c>
      <c r="J1448" s="69" t="s">
        <v>70</v>
      </c>
      <c r="K1448" s="162" t="s">
        <v>45</v>
      </c>
      <c r="L1448" s="22"/>
      <c r="M1448" s="216" t="s">
        <v>5356</v>
      </c>
      <c r="N1448" s="58"/>
    </row>
    <row r="1449" spans="1:14" ht="30" x14ac:dyDescent="0.25">
      <c r="A1449" s="69">
        <v>44522</v>
      </c>
      <c r="B1449" s="58"/>
      <c r="C1449" s="58" t="s">
        <v>1644</v>
      </c>
      <c r="D1449" s="58" t="s">
        <v>1647</v>
      </c>
      <c r="E1449" s="72" t="s">
        <v>1648</v>
      </c>
      <c r="F1449" s="120" t="s">
        <v>1649</v>
      </c>
      <c r="G1449" s="58" t="s">
        <v>1650</v>
      </c>
      <c r="H1449" s="58" t="s">
        <v>70</v>
      </c>
      <c r="I1449" s="69">
        <v>44593</v>
      </c>
      <c r="J1449" s="69" t="s">
        <v>70</v>
      </c>
      <c r="K1449" s="162" t="s">
        <v>45</v>
      </c>
      <c r="L1449" s="22"/>
      <c r="M1449" s="216" t="s">
        <v>5356</v>
      </c>
      <c r="N1449" s="58"/>
    </row>
    <row r="1450" spans="1:14" ht="60" x14ac:dyDescent="0.25">
      <c r="A1450" s="69">
        <v>44522</v>
      </c>
      <c r="B1450" s="58"/>
      <c r="C1450" s="58" t="s">
        <v>129</v>
      </c>
      <c r="D1450" s="58" t="s">
        <v>1367</v>
      </c>
      <c r="E1450" s="72" t="s">
        <v>1368</v>
      </c>
      <c r="F1450" s="120" t="s">
        <v>37</v>
      </c>
      <c r="G1450" s="58" t="s">
        <v>392</v>
      </c>
      <c r="H1450" s="58" t="s">
        <v>723</v>
      </c>
      <c r="I1450" s="69">
        <v>44573</v>
      </c>
      <c r="J1450" s="69">
        <v>44607</v>
      </c>
      <c r="K1450" s="162" t="s">
        <v>522</v>
      </c>
      <c r="L1450" s="22"/>
      <c r="M1450" s="220" t="str">
        <f ca="1">IF(AND(J1450&gt;TODAY(),I1450&lt;=TODAY()),"Pågående mangel, med alternativer","Tilgjengelig")</f>
        <v>Tilgjengelig</v>
      </c>
      <c r="N1450" s="58"/>
    </row>
    <row r="1451" spans="1:14" ht="30" x14ac:dyDescent="0.25">
      <c r="A1451" s="69">
        <v>44519</v>
      </c>
      <c r="B1451" s="58"/>
      <c r="C1451" s="58" t="s">
        <v>1356</v>
      </c>
      <c r="D1451" s="58" t="s">
        <v>1357</v>
      </c>
      <c r="E1451" s="72" t="s">
        <v>1358</v>
      </c>
      <c r="F1451" s="120" t="s">
        <v>1359</v>
      </c>
      <c r="G1451" s="58" t="s">
        <v>448</v>
      </c>
      <c r="H1451" s="58" t="s">
        <v>33</v>
      </c>
      <c r="I1451" s="69">
        <v>44519</v>
      </c>
      <c r="J1451" s="69">
        <v>44571</v>
      </c>
      <c r="K1451" s="162" t="s">
        <v>512</v>
      </c>
      <c r="L1451" s="22"/>
      <c r="M1451" s="220" t="str">
        <f ca="1">IF(AND(J1451&gt;TODAY(),I1451&lt;=TODAY()),"Pågående mangel, med alternativer","Tilgjengelig")</f>
        <v>Tilgjengelig</v>
      </c>
      <c r="N1451" s="58"/>
    </row>
    <row r="1452" spans="1:14" ht="30" x14ac:dyDescent="0.25">
      <c r="A1452" s="69">
        <v>44518</v>
      </c>
      <c r="B1452" s="58" t="s">
        <v>2909</v>
      </c>
      <c r="C1452" s="58" t="s">
        <v>1345</v>
      </c>
      <c r="D1452" s="58" t="s">
        <v>1346</v>
      </c>
      <c r="E1452" s="72" t="s">
        <v>1347</v>
      </c>
      <c r="F1452" s="120" t="s">
        <v>1348</v>
      </c>
      <c r="G1452" s="58" t="s">
        <v>624</v>
      </c>
      <c r="H1452" s="58" t="s">
        <v>223</v>
      </c>
      <c r="I1452" s="69">
        <v>44547</v>
      </c>
      <c r="J1452" s="69">
        <v>44730</v>
      </c>
      <c r="K1452" s="162" t="s">
        <v>44</v>
      </c>
      <c r="L1452" s="21" t="s">
        <v>1353</v>
      </c>
      <c r="M1452" s="220" t="str">
        <f ca="1">IF(AND(J1452&gt;TODAY(),I1452&lt;=TODAY()),"Pågående mangel, med alternativer","Tilgjengelig")</f>
        <v>Tilgjengelig</v>
      </c>
      <c r="N1452" s="58" t="s">
        <v>2839</v>
      </c>
    </row>
    <row r="1453" spans="1:14" ht="45" x14ac:dyDescent="0.25">
      <c r="A1453" s="69">
        <v>44518</v>
      </c>
      <c r="B1453" s="58"/>
      <c r="C1453" s="58" t="s">
        <v>1639</v>
      </c>
      <c r="D1453" s="58" t="s">
        <v>1640</v>
      </c>
      <c r="E1453" s="72" t="s">
        <v>1641</v>
      </c>
      <c r="F1453" s="120" t="s">
        <v>1642</v>
      </c>
      <c r="G1453" s="58" t="s">
        <v>78</v>
      </c>
      <c r="H1453" s="58" t="s">
        <v>70</v>
      </c>
      <c r="I1453" s="69">
        <v>44592</v>
      </c>
      <c r="J1453" s="69" t="s">
        <v>70</v>
      </c>
      <c r="K1453" s="162" t="s">
        <v>199</v>
      </c>
      <c r="L1453" s="22"/>
      <c r="M1453" s="216" t="s">
        <v>5356</v>
      </c>
      <c r="N1453" s="58"/>
    </row>
    <row r="1454" spans="1:14" ht="345" x14ac:dyDescent="0.25">
      <c r="A1454" s="69">
        <v>44518</v>
      </c>
      <c r="B1454" s="58" t="s">
        <v>4638</v>
      </c>
      <c r="C1454" s="58" t="s">
        <v>596</v>
      </c>
      <c r="D1454" s="58" t="s">
        <v>1429</v>
      </c>
      <c r="E1454" s="72" t="s">
        <v>1430</v>
      </c>
      <c r="F1454" s="120" t="s">
        <v>597</v>
      </c>
      <c r="G1454" s="58" t="s">
        <v>1043</v>
      </c>
      <c r="H1454" s="58" t="s">
        <v>33</v>
      </c>
      <c r="I1454" s="69">
        <v>44515</v>
      </c>
      <c r="J1454" s="69">
        <v>44849</v>
      </c>
      <c r="K1454" s="162" t="s">
        <v>44</v>
      </c>
      <c r="L1454" s="21" t="s">
        <v>1436</v>
      </c>
      <c r="M1454" s="220" t="str">
        <f t="shared" ref="M1454:M1471" ca="1" si="50">IF(AND(J1454&gt;TODAY(),I1454&lt;=TODAY()),"Pågående mangel, med alternativer","Tilgjengelig")</f>
        <v>Tilgjengelig</v>
      </c>
      <c r="N1454" s="58" t="s">
        <v>4643</v>
      </c>
    </row>
    <row r="1455" spans="1:14" ht="30" x14ac:dyDescent="0.25">
      <c r="A1455" s="69">
        <v>44517</v>
      </c>
      <c r="B1455" s="69">
        <v>44564</v>
      </c>
      <c r="C1455" s="58" t="s">
        <v>1338</v>
      </c>
      <c r="D1455" s="58" t="s">
        <v>1339</v>
      </c>
      <c r="E1455" s="72" t="s">
        <v>1340</v>
      </c>
      <c r="F1455" s="120" t="s">
        <v>1341</v>
      </c>
      <c r="G1455" s="58" t="s">
        <v>1342</v>
      </c>
      <c r="H1455" s="58" t="s">
        <v>33</v>
      </c>
      <c r="I1455" s="69">
        <v>44517</v>
      </c>
      <c r="J1455" s="69">
        <v>44564</v>
      </c>
      <c r="K1455" s="162" t="s">
        <v>512</v>
      </c>
      <c r="L1455" s="22"/>
      <c r="M1455" s="220" t="str">
        <f t="shared" ca="1" si="50"/>
        <v>Tilgjengelig</v>
      </c>
      <c r="N1455" s="58" t="s">
        <v>1690</v>
      </c>
    </row>
    <row r="1456" spans="1:14" ht="30" x14ac:dyDescent="0.25">
      <c r="A1456" s="69">
        <v>44516</v>
      </c>
      <c r="B1456" s="58"/>
      <c r="C1456" s="58" t="s">
        <v>1334</v>
      </c>
      <c r="D1456" s="58" t="s">
        <v>1335</v>
      </c>
      <c r="E1456" s="72" t="s">
        <v>1336</v>
      </c>
      <c r="F1456" s="120" t="s">
        <v>1337</v>
      </c>
      <c r="G1456" s="58" t="s">
        <v>503</v>
      </c>
      <c r="H1456" s="58" t="s">
        <v>528</v>
      </c>
      <c r="I1456" s="69">
        <v>44516</v>
      </c>
      <c r="J1456" s="69">
        <v>44568</v>
      </c>
      <c r="K1456" s="162" t="s">
        <v>512</v>
      </c>
      <c r="L1456" s="22"/>
      <c r="M1456" s="220" t="str">
        <f t="shared" ca="1" si="50"/>
        <v>Tilgjengelig</v>
      </c>
      <c r="N1456" s="58"/>
    </row>
    <row r="1457" spans="1:14" ht="120" x14ac:dyDescent="0.25">
      <c r="A1457" s="69">
        <v>44511</v>
      </c>
      <c r="B1457" s="58" t="s">
        <v>2135</v>
      </c>
      <c r="C1457" s="58" t="s">
        <v>1321</v>
      </c>
      <c r="D1457" s="58" t="s">
        <v>1322</v>
      </c>
      <c r="E1457" s="72" t="s">
        <v>1323</v>
      </c>
      <c r="F1457" s="120" t="s">
        <v>1324</v>
      </c>
      <c r="G1457" s="58" t="s">
        <v>910</v>
      </c>
      <c r="H1457" s="58" t="s">
        <v>1325</v>
      </c>
      <c r="I1457" s="69">
        <v>44511</v>
      </c>
      <c r="J1457" s="69">
        <v>44635</v>
      </c>
      <c r="K1457" s="162" t="s">
        <v>512</v>
      </c>
      <c r="L1457" s="22"/>
      <c r="M1457" s="220" t="str">
        <f t="shared" ca="1" si="50"/>
        <v>Tilgjengelig</v>
      </c>
      <c r="N1457" s="58" t="s">
        <v>2136</v>
      </c>
    </row>
    <row r="1458" spans="1:14" ht="45" x14ac:dyDescent="0.25">
      <c r="A1458" s="69">
        <v>44510</v>
      </c>
      <c r="B1458" s="58" t="s">
        <v>1924</v>
      </c>
      <c r="C1458" s="58" t="s">
        <v>1309</v>
      </c>
      <c r="D1458" s="58" t="s">
        <v>1310</v>
      </c>
      <c r="E1458" s="72" t="s">
        <v>1311</v>
      </c>
      <c r="F1458" s="120" t="s">
        <v>595</v>
      </c>
      <c r="G1458" s="58" t="s">
        <v>1312</v>
      </c>
      <c r="H1458" s="58" t="s">
        <v>33</v>
      </c>
      <c r="I1458" s="69">
        <v>44510</v>
      </c>
      <c r="J1458" s="69">
        <v>44579</v>
      </c>
      <c r="K1458" s="162" t="s">
        <v>512</v>
      </c>
      <c r="L1458" s="22"/>
      <c r="M1458" s="220" t="str">
        <f t="shared" ca="1" si="50"/>
        <v>Tilgjengelig</v>
      </c>
      <c r="N1458" s="58" t="s">
        <v>1925</v>
      </c>
    </row>
    <row r="1459" spans="1:14" ht="30" x14ac:dyDescent="0.25">
      <c r="A1459" s="69">
        <v>44510</v>
      </c>
      <c r="B1459" s="58"/>
      <c r="C1459" s="58" t="s">
        <v>162</v>
      </c>
      <c r="D1459" s="58" t="s">
        <v>1317</v>
      </c>
      <c r="E1459" s="72" t="s">
        <v>1318</v>
      </c>
      <c r="F1459" s="120" t="s">
        <v>1319</v>
      </c>
      <c r="G1459" s="58" t="s">
        <v>807</v>
      </c>
      <c r="H1459" s="58" t="s">
        <v>223</v>
      </c>
      <c r="I1459" s="69">
        <v>44518</v>
      </c>
      <c r="J1459" s="69">
        <v>44567</v>
      </c>
      <c r="K1459" s="162" t="s">
        <v>512</v>
      </c>
      <c r="L1459" s="22"/>
      <c r="M1459" s="220" t="str">
        <f t="shared" ca="1" si="50"/>
        <v>Tilgjengelig</v>
      </c>
      <c r="N1459" s="58"/>
    </row>
    <row r="1460" spans="1:14" ht="30" x14ac:dyDescent="0.25">
      <c r="A1460" s="69">
        <v>44510</v>
      </c>
      <c r="B1460" s="58" t="s">
        <v>1689</v>
      </c>
      <c r="C1460" s="58" t="s">
        <v>1313</v>
      </c>
      <c r="D1460" s="58" t="s">
        <v>1314</v>
      </c>
      <c r="E1460" s="72" t="s">
        <v>1315</v>
      </c>
      <c r="F1460" s="120" t="s">
        <v>1316</v>
      </c>
      <c r="G1460" s="58" t="s">
        <v>410</v>
      </c>
      <c r="H1460" s="58" t="s">
        <v>220</v>
      </c>
      <c r="I1460" s="69">
        <v>44531</v>
      </c>
      <c r="J1460" s="69">
        <v>44651</v>
      </c>
      <c r="K1460" s="162" t="s">
        <v>45</v>
      </c>
      <c r="L1460" s="22"/>
      <c r="M1460" s="220" t="str">
        <f t="shared" ca="1" si="50"/>
        <v>Tilgjengelig</v>
      </c>
      <c r="N1460" s="58" t="s">
        <v>1448</v>
      </c>
    </row>
    <row r="1461" spans="1:14" ht="30" x14ac:dyDescent="0.25">
      <c r="A1461" s="69">
        <v>44509</v>
      </c>
      <c r="B1461" s="58"/>
      <c r="C1461" s="58" t="s">
        <v>1306</v>
      </c>
      <c r="D1461" s="58" t="s">
        <v>1307</v>
      </c>
      <c r="E1461" s="72" t="s">
        <v>1308</v>
      </c>
      <c r="F1461" s="120" t="s">
        <v>549</v>
      </c>
      <c r="G1461" s="58" t="s">
        <v>550</v>
      </c>
      <c r="H1461" s="58" t="s">
        <v>223</v>
      </c>
      <c r="I1461" s="69">
        <v>44543</v>
      </c>
      <c r="J1461" s="69">
        <v>44743</v>
      </c>
      <c r="K1461" s="162" t="s">
        <v>44</v>
      </c>
      <c r="L1461" s="22"/>
      <c r="M1461" s="220" t="str">
        <f t="shared" ca="1" si="50"/>
        <v>Tilgjengelig</v>
      </c>
      <c r="N1461" s="58"/>
    </row>
    <row r="1462" spans="1:14" ht="120" x14ac:dyDescent="0.25">
      <c r="A1462" s="69">
        <v>44505</v>
      </c>
      <c r="B1462" s="58" t="s">
        <v>3628</v>
      </c>
      <c r="C1462" s="58" t="s">
        <v>142</v>
      </c>
      <c r="D1462" s="58" t="s">
        <v>1297</v>
      </c>
      <c r="E1462" s="72" t="s">
        <v>1298</v>
      </c>
      <c r="F1462" s="120" t="s">
        <v>75</v>
      </c>
      <c r="G1462" s="58" t="s">
        <v>386</v>
      </c>
      <c r="H1462" s="58" t="s">
        <v>33</v>
      </c>
      <c r="I1462" s="69">
        <v>44514</v>
      </c>
      <c r="J1462" s="69">
        <v>44757</v>
      </c>
      <c r="K1462" s="162" t="s">
        <v>39</v>
      </c>
      <c r="L1462" s="22"/>
      <c r="M1462" s="220" t="str">
        <f t="shared" ca="1" si="50"/>
        <v>Tilgjengelig</v>
      </c>
      <c r="N1462" s="58" t="s">
        <v>3640</v>
      </c>
    </row>
    <row r="1463" spans="1:14" ht="30" x14ac:dyDescent="0.25">
      <c r="A1463" s="69">
        <v>44505</v>
      </c>
      <c r="B1463" s="58"/>
      <c r="C1463" s="58" t="s">
        <v>149</v>
      </c>
      <c r="D1463" s="58" t="s">
        <v>524</v>
      </c>
      <c r="E1463" s="72" t="s">
        <v>219</v>
      </c>
      <c r="F1463" s="120" t="s">
        <v>87</v>
      </c>
      <c r="G1463" s="58" t="s">
        <v>386</v>
      </c>
      <c r="H1463" s="58" t="s">
        <v>528</v>
      </c>
      <c r="I1463" s="69">
        <v>44531</v>
      </c>
      <c r="J1463" s="69">
        <v>44576</v>
      </c>
      <c r="K1463" s="162" t="s">
        <v>44</v>
      </c>
      <c r="L1463" s="21" t="s">
        <v>532</v>
      </c>
      <c r="M1463" s="220" t="str">
        <f t="shared" ca="1" si="50"/>
        <v>Tilgjengelig</v>
      </c>
      <c r="N1463" s="58"/>
    </row>
    <row r="1464" spans="1:14" ht="30" x14ac:dyDescent="0.25">
      <c r="A1464" s="69">
        <v>44505</v>
      </c>
      <c r="B1464" s="58"/>
      <c r="C1464" s="58" t="s">
        <v>607</v>
      </c>
      <c r="D1464" s="58" t="s">
        <v>1299</v>
      </c>
      <c r="E1464" s="72" t="s">
        <v>1300</v>
      </c>
      <c r="F1464" s="120" t="s">
        <v>608</v>
      </c>
      <c r="G1464" s="58" t="s">
        <v>609</v>
      </c>
      <c r="H1464" s="58" t="s">
        <v>33</v>
      </c>
      <c r="I1464" s="69">
        <v>44502</v>
      </c>
      <c r="J1464" s="69">
        <v>44593</v>
      </c>
      <c r="K1464" s="162" t="s">
        <v>39</v>
      </c>
      <c r="L1464" s="22"/>
      <c r="M1464" s="220" t="str">
        <f t="shared" ca="1" si="50"/>
        <v>Tilgjengelig</v>
      </c>
      <c r="N1464" s="58"/>
    </row>
    <row r="1465" spans="1:14" ht="30" x14ac:dyDescent="0.25">
      <c r="A1465" s="69">
        <v>44504</v>
      </c>
      <c r="B1465" s="58"/>
      <c r="C1465" s="58" t="s">
        <v>1266</v>
      </c>
      <c r="D1465" s="58" t="s">
        <v>1290</v>
      </c>
      <c r="E1465" s="72" t="s">
        <v>1291</v>
      </c>
      <c r="F1465" s="120" t="s">
        <v>1269</v>
      </c>
      <c r="G1465" s="58" t="s">
        <v>391</v>
      </c>
      <c r="H1465" s="58" t="s">
        <v>72</v>
      </c>
      <c r="I1465" s="69">
        <v>44548</v>
      </c>
      <c r="J1465" s="69">
        <v>44573</v>
      </c>
      <c r="K1465" s="162" t="s">
        <v>512</v>
      </c>
      <c r="L1465" s="22"/>
      <c r="M1465" s="220" t="str">
        <f t="shared" ca="1" si="50"/>
        <v>Tilgjengelig</v>
      </c>
      <c r="N1465" s="58"/>
    </row>
    <row r="1466" spans="1:14" ht="120" x14ac:dyDescent="0.25">
      <c r="A1466" s="69">
        <v>44504</v>
      </c>
      <c r="B1466" s="58" t="s">
        <v>1481</v>
      </c>
      <c r="C1466" s="58" t="s">
        <v>1292</v>
      </c>
      <c r="D1466" s="58" t="s">
        <v>1293</v>
      </c>
      <c r="E1466" s="72" t="s">
        <v>1294</v>
      </c>
      <c r="F1466" s="120" t="s">
        <v>1295</v>
      </c>
      <c r="G1466" s="58" t="s">
        <v>370</v>
      </c>
      <c r="H1466" s="58" t="s">
        <v>33</v>
      </c>
      <c r="I1466" s="69">
        <v>44501</v>
      </c>
      <c r="J1466" s="69">
        <v>44589</v>
      </c>
      <c r="K1466" s="162" t="s">
        <v>44</v>
      </c>
      <c r="L1466" s="22"/>
      <c r="M1466" s="220" t="str">
        <f t="shared" ca="1" si="50"/>
        <v>Tilgjengelig</v>
      </c>
      <c r="N1466" s="58" t="s">
        <v>1675</v>
      </c>
    </row>
    <row r="1467" spans="1:14" ht="30" x14ac:dyDescent="0.25">
      <c r="A1467" s="69">
        <v>44504</v>
      </c>
      <c r="B1467" s="58"/>
      <c r="C1467" s="58" t="s">
        <v>135</v>
      </c>
      <c r="D1467" s="58" t="s">
        <v>523</v>
      </c>
      <c r="E1467" s="72" t="s">
        <v>160</v>
      </c>
      <c r="F1467" s="120" t="s">
        <v>48</v>
      </c>
      <c r="G1467" s="58" t="s">
        <v>950</v>
      </c>
      <c r="H1467" s="58" t="s">
        <v>72</v>
      </c>
      <c r="I1467" s="69">
        <v>44538</v>
      </c>
      <c r="J1467" s="69">
        <v>44565</v>
      </c>
      <c r="K1467" s="162" t="s">
        <v>512</v>
      </c>
      <c r="L1467" s="22"/>
      <c r="M1467" s="220" t="str">
        <f t="shared" ca="1" si="50"/>
        <v>Tilgjengelig</v>
      </c>
      <c r="N1467" s="58"/>
    </row>
    <row r="1468" spans="1:14" ht="75" x14ac:dyDescent="0.25">
      <c r="A1468" s="69">
        <v>44504</v>
      </c>
      <c r="B1468" s="58" t="s">
        <v>2842</v>
      </c>
      <c r="C1468" s="58" t="s">
        <v>534</v>
      </c>
      <c r="D1468" s="58" t="s">
        <v>929</v>
      </c>
      <c r="E1468" s="72" t="s">
        <v>930</v>
      </c>
      <c r="F1468" s="120" t="s">
        <v>535</v>
      </c>
      <c r="G1468" s="58" t="s">
        <v>950</v>
      </c>
      <c r="H1468" s="58" t="s">
        <v>72</v>
      </c>
      <c r="I1468" s="69">
        <v>44542</v>
      </c>
      <c r="J1468" s="69">
        <v>44701</v>
      </c>
      <c r="K1468" s="162" t="s">
        <v>39</v>
      </c>
      <c r="L1468" s="22"/>
      <c r="M1468" s="220" t="str">
        <f t="shared" ca="1" si="50"/>
        <v>Tilgjengelig</v>
      </c>
      <c r="N1468" s="58" t="s">
        <v>2857</v>
      </c>
    </row>
    <row r="1469" spans="1:14" ht="45" x14ac:dyDescent="0.25">
      <c r="A1469" s="69">
        <v>44503</v>
      </c>
      <c r="B1469" s="58"/>
      <c r="C1469" s="58" t="s">
        <v>1278</v>
      </c>
      <c r="D1469" s="58" t="s">
        <v>1279</v>
      </c>
      <c r="E1469" s="72" t="s">
        <v>1280</v>
      </c>
      <c r="F1469" s="120" t="s">
        <v>1281</v>
      </c>
      <c r="G1469" s="58" t="s">
        <v>1282</v>
      </c>
      <c r="H1469" s="58" t="s">
        <v>72</v>
      </c>
      <c r="I1469" s="69">
        <v>44503</v>
      </c>
      <c r="J1469" s="69">
        <v>44592</v>
      </c>
      <c r="K1469" s="162" t="s">
        <v>45</v>
      </c>
      <c r="L1469" s="22"/>
      <c r="M1469" s="220" t="str">
        <f t="shared" ca="1" si="50"/>
        <v>Tilgjengelig</v>
      </c>
      <c r="N1469" s="58"/>
    </row>
    <row r="1470" spans="1:14" ht="120" x14ac:dyDescent="0.25">
      <c r="A1470" s="69">
        <v>44503</v>
      </c>
      <c r="B1470" s="58" t="s">
        <v>3491</v>
      </c>
      <c r="C1470" s="58" t="s">
        <v>552</v>
      </c>
      <c r="D1470" s="58" t="s">
        <v>553</v>
      </c>
      <c r="E1470" s="72" t="s">
        <v>554</v>
      </c>
      <c r="F1470" s="120" t="s">
        <v>555</v>
      </c>
      <c r="G1470" s="58" t="s">
        <v>282</v>
      </c>
      <c r="H1470" s="58" t="s">
        <v>225</v>
      </c>
      <c r="I1470" s="69">
        <v>44613</v>
      </c>
      <c r="J1470" s="69">
        <v>44712</v>
      </c>
      <c r="K1470" s="162" t="s">
        <v>44</v>
      </c>
      <c r="L1470" s="21" t="s">
        <v>614</v>
      </c>
      <c r="M1470" s="220" t="str">
        <f t="shared" ca="1" si="50"/>
        <v>Tilgjengelig</v>
      </c>
      <c r="N1470" s="58" t="s">
        <v>3504</v>
      </c>
    </row>
    <row r="1471" spans="1:14" ht="30" x14ac:dyDescent="0.25">
      <c r="A1471" s="69">
        <v>44503</v>
      </c>
      <c r="B1471" s="58" t="s">
        <v>1481</v>
      </c>
      <c r="C1471" s="58" t="s">
        <v>1283</v>
      </c>
      <c r="D1471" s="58" t="s">
        <v>1284</v>
      </c>
      <c r="E1471" s="72" t="s">
        <v>1285</v>
      </c>
      <c r="F1471" s="120" t="s">
        <v>1286</v>
      </c>
      <c r="G1471" s="58" t="s">
        <v>1043</v>
      </c>
      <c r="H1471" s="58" t="s">
        <v>33</v>
      </c>
      <c r="I1471" s="69">
        <v>44503</v>
      </c>
      <c r="J1471" s="69">
        <v>44652</v>
      </c>
      <c r="K1471" s="162" t="s">
        <v>44</v>
      </c>
      <c r="L1471" s="21" t="s">
        <v>1289</v>
      </c>
      <c r="M1471" s="220" t="str">
        <f t="shared" ca="1" si="50"/>
        <v>Tilgjengelig</v>
      </c>
      <c r="N1471" s="58" t="s">
        <v>1489</v>
      </c>
    </row>
    <row r="1472" spans="1:14" ht="30" x14ac:dyDescent="0.25">
      <c r="A1472" s="69">
        <v>44503</v>
      </c>
      <c r="B1472" s="58"/>
      <c r="C1472" s="58" t="s">
        <v>1661</v>
      </c>
      <c r="D1472" s="58" t="s">
        <v>1657</v>
      </c>
      <c r="E1472" s="72" t="s">
        <v>1653</v>
      </c>
      <c r="F1472" s="150" t="s">
        <v>1660</v>
      </c>
      <c r="G1472" s="58" t="s">
        <v>1662</v>
      </c>
      <c r="H1472" s="69" t="s">
        <v>70</v>
      </c>
      <c r="I1472" s="69">
        <v>44562</v>
      </c>
      <c r="J1472" s="69" t="s">
        <v>70</v>
      </c>
      <c r="K1472" s="162" t="s">
        <v>45</v>
      </c>
      <c r="L1472" s="21"/>
      <c r="M1472" s="216" t="s">
        <v>5356</v>
      </c>
      <c r="N1472" s="58"/>
    </row>
    <row r="1473" spans="1:14" ht="30" x14ac:dyDescent="0.25">
      <c r="A1473" s="69">
        <v>44503</v>
      </c>
      <c r="B1473" s="58"/>
      <c r="C1473" s="58" t="s">
        <v>1661</v>
      </c>
      <c r="D1473" s="58" t="s">
        <v>1656</v>
      </c>
      <c r="E1473" s="72" t="s">
        <v>1652</v>
      </c>
      <c r="F1473" s="150" t="s">
        <v>1660</v>
      </c>
      <c r="G1473" s="58" t="s">
        <v>1662</v>
      </c>
      <c r="H1473" s="69" t="s">
        <v>70</v>
      </c>
      <c r="I1473" s="69">
        <v>44562</v>
      </c>
      <c r="J1473" s="69" t="s">
        <v>70</v>
      </c>
      <c r="K1473" s="162" t="s">
        <v>45</v>
      </c>
      <c r="L1473" s="21"/>
      <c r="M1473" s="216" t="s">
        <v>5356</v>
      </c>
      <c r="N1473" s="58"/>
    </row>
    <row r="1474" spans="1:14" ht="30" x14ac:dyDescent="0.25">
      <c r="A1474" s="69">
        <v>44503</v>
      </c>
      <c r="B1474" s="58"/>
      <c r="C1474" s="58" t="s">
        <v>1661</v>
      </c>
      <c r="D1474" s="58" t="s">
        <v>1659</v>
      </c>
      <c r="E1474" s="72" t="s">
        <v>1655</v>
      </c>
      <c r="F1474" s="150" t="s">
        <v>1660</v>
      </c>
      <c r="G1474" s="58" t="s">
        <v>1662</v>
      </c>
      <c r="H1474" s="69" t="s">
        <v>70</v>
      </c>
      <c r="I1474" s="69">
        <v>44562</v>
      </c>
      <c r="J1474" s="69" t="s">
        <v>70</v>
      </c>
      <c r="K1474" s="162" t="s">
        <v>45</v>
      </c>
      <c r="L1474" s="21"/>
      <c r="M1474" s="216" t="s">
        <v>5356</v>
      </c>
      <c r="N1474" s="58"/>
    </row>
    <row r="1475" spans="1:14" ht="30" x14ac:dyDescent="0.25">
      <c r="A1475" s="69">
        <v>44503</v>
      </c>
      <c r="B1475" s="58"/>
      <c r="C1475" s="58" t="s">
        <v>1661</v>
      </c>
      <c r="D1475" s="58" t="s">
        <v>1658</v>
      </c>
      <c r="E1475" s="72" t="s">
        <v>1654</v>
      </c>
      <c r="F1475" s="150" t="s">
        <v>1660</v>
      </c>
      <c r="G1475" s="58" t="s">
        <v>1662</v>
      </c>
      <c r="H1475" s="69" t="s">
        <v>70</v>
      </c>
      <c r="I1475" s="69">
        <v>44562</v>
      </c>
      <c r="J1475" s="69" t="s">
        <v>70</v>
      </c>
      <c r="K1475" s="162" t="s">
        <v>45</v>
      </c>
      <c r="L1475" s="21"/>
      <c r="M1475" s="216" t="s">
        <v>5356</v>
      </c>
      <c r="N1475" s="58"/>
    </row>
    <row r="1476" spans="1:14" ht="30" x14ac:dyDescent="0.25">
      <c r="A1476" s="69">
        <v>44502</v>
      </c>
      <c r="B1476" s="58"/>
      <c r="C1476" s="58" t="s">
        <v>1266</v>
      </c>
      <c r="D1476" s="58" t="s">
        <v>1271</v>
      </c>
      <c r="E1476" s="72" t="s">
        <v>1272</v>
      </c>
      <c r="F1476" s="120" t="s">
        <v>1269</v>
      </c>
      <c r="G1476" s="58" t="s">
        <v>391</v>
      </c>
      <c r="H1476" s="58" t="s">
        <v>72</v>
      </c>
      <c r="I1476" s="69">
        <v>44545</v>
      </c>
      <c r="J1476" s="69">
        <v>44578</v>
      </c>
      <c r="K1476" s="162" t="s">
        <v>512</v>
      </c>
      <c r="L1476" s="22"/>
      <c r="M1476" s="220" t="str">
        <f t="shared" ref="M1476:M1488" ca="1" si="51">IF(AND(J1476&gt;TODAY(),I1476&lt;=TODAY()),"Pågående mangel, med alternativer","Tilgjengelig")</f>
        <v>Tilgjengelig</v>
      </c>
      <c r="N1476" s="58"/>
    </row>
    <row r="1477" spans="1:14" ht="30" x14ac:dyDescent="0.25">
      <c r="A1477" s="69">
        <v>44501</v>
      </c>
      <c r="B1477" s="58" t="s">
        <v>1576</v>
      </c>
      <c r="C1477" s="58" t="s">
        <v>1266</v>
      </c>
      <c r="D1477" s="58" t="s">
        <v>1267</v>
      </c>
      <c r="E1477" s="72" t="s">
        <v>1268</v>
      </c>
      <c r="F1477" s="120" t="s">
        <v>1269</v>
      </c>
      <c r="G1477" s="58" t="s">
        <v>391</v>
      </c>
      <c r="H1477" s="58" t="s">
        <v>72</v>
      </c>
      <c r="I1477" s="69">
        <v>44515</v>
      </c>
      <c r="J1477" s="69">
        <v>44627</v>
      </c>
      <c r="K1477" s="162" t="s">
        <v>39</v>
      </c>
      <c r="L1477" s="22"/>
      <c r="M1477" s="220" t="str">
        <f t="shared" ca="1" si="51"/>
        <v>Tilgjengelig</v>
      </c>
      <c r="N1477" s="58" t="s">
        <v>1577</v>
      </c>
    </row>
    <row r="1478" spans="1:14" ht="75" x14ac:dyDescent="0.25">
      <c r="A1478" s="69">
        <v>44498</v>
      </c>
      <c r="B1478" s="58" t="s">
        <v>2549</v>
      </c>
      <c r="C1478" s="58" t="s">
        <v>1287</v>
      </c>
      <c r="D1478" s="58" t="s">
        <v>1264</v>
      </c>
      <c r="E1478" s="72" t="s">
        <v>1265</v>
      </c>
      <c r="F1478" s="120" t="s">
        <v>1245</v>
      </c>
      <c r="G1478" s="58" t="s">
        <v>1246</v>
      </c>
      <c r="H1478" s="58" t="s">
        <v>220</v>
      </c>
      <c r="I1478" s="69">
        <v>44521</v>
      </c>
      <c r="J1478" s="69">
        <v>44645</v>
      </c>
      <c r="K1478" s="162" t="s">
        <v>39</v>
      </c>
      <c r="L1478" s="22"/>
      <c r="M1478" s="220" t="str">
        <f t="shared" ca="1" si="51"/>
        <v>Tilgjengelig</v>
      </c>
      <c r="N1478" s="58" t="s">
        <v>2550</v>
      </c>
    </row>
    <row r="1479" spans="1:14" ht="210" x14ac:dyDescent="0.25">
      <c r="A1479" s="69">
        <v>44496</v>
      </c>
      <c r="B1479" s="58" t="s">
        <v>2253</v>
      </c>
      <c r="C1479" s="58" t="s">
        <v>548</v>
      </c>
      <c r="D1479" s="58" t="s">
        <v>697</v>
      </c>
      <c r="E1479" s="72" t="s">
        <v>698</v>
      </c>
      <c r="F1479" s="120" t="s">
        <v>647</v>
      </c>
      <c r="G1479" s="58" t="s">
        <v>62</v>
      </c>
      <c r="H1479" s="58" t="s">
        <v>33</v>
      </c>
      <c r="I1479" s="69">
        <v>44508</v>
      </c>
      <c r="J1479" s="69">
        <v>44620</v>
      </c>
      <c r="K1479" s="162" t="s">
        <v>44</v>
      </c>
      <c r="L1479" s="21" t="s">
        <v>1651</v>
      </c>
      <c r="M1479" s="220" t="str">
        <f t="shared" ca="1" si="51"/>
        <v>Tilgjengelig</v>
      </c>
      <c r="N1479" s="58" t="s">
        <v>2269</v>
      </c>
    </row>
    <row r="1480" spans="1:14" ht="120" x14ac:dyDescent="0.25">
      <c r="A1480" s="69">
        <v>44495</v>
      </c>
      <c r="B1480" s="58" t="s">
        <v>1401</v>
      </c>
      <c r="C1480" s="58" t="s">
        <v>1114</v>
      </c>
      <c r="D1480" s="58" t="s">
        <v>1247</v>
      </c>
      <c r="E1480" s="72" t="s">
        <v>1248</v>
      </c>
      <c r="F1480" s="120" t="s">
        <v>1115</v>
      </c>
      <c r="G1480" s="58" t="s">
        <v>719</v>
      </c>
      <c r="H1480" s="58" t="s">
        <v>723</v>
      </c>
      <c r="I1480" s="69">
        <v>44501</v>
      </c>
      <c r="J1480" s="69">
        <v>44614</v>
      </c>
      <c r="K1480" s="162" t="s">
        <v>199</v>
      </c>
      <c r="L1480" s="22"/>
      <c r="M1480" s="220" t="str">
        <f t="shared" ca="1" si="51"/>
        <v>Tilgjengelig</v>
      </c>
      <c r="N1480" s="58" t="s">
        <v>1402</v>
      </c>
    </row>
    <row r="1481" spans="1:14" ht="30" x14ac:dyDescent="0.25">
      <c r="A1481" s="69">
        <v>44494</v>
      </c>
      <c r="B1481" s="58"/>
      <c r="C1481" s="58" t="s">
        <v>138</v>
      </c>
      <c r="D1481" s="58" t="s">
        <v>1249</v>
      </c>
      <c r="E1481" s="72" t="s">
        <v>1250</v>
      </c>
      <c r="F1481" s="120" t="s">
        <v>383</v>
      </c>
      <c r="G1481" s="58" t="s">
        <v>625</v>
      </c>
      <c r="H1481" s="58" t="s">
        <v>72</v>
      </c>
      <c r="I1481" s="69">
        <v>44510</v>
      </c>
      <c r="J1481" s="69">
        <v>44621</v>
      </c>
      <c r="K1481" s="162" t="s">
        <v>44</v>
      </c>
      <c r="L1481" s="21" t="s">
        <v>1382</v>
      </c>
      <c r="M1481" s="220" t="str">
        <f t="shared" ca="1" si="51"/>
        <v>Tilgjengelig</v>
      </c>
      <c r="N1481" s="58"/>
    </row>
    <row r="1482" spans="1:14" ht="30" x14ac:dyDescent="0.25">
      <c r="A1482" s="69">
        <v>44494</v>
      </c>
      <c r="B1482" s="58"/>
      <c r="C1482" s="58" t="s">
        <v>138</v>
      </c>
      <c r="D1482" s="58" t="s">
        <v>873</v>
      </c>
      <c r="E1482" s="72" t="s">
        <v>874</v>
      </c>
      <c r="F1482" s="120" t="s">
        <v>383</v>
      </c>
      <c r="G1482" s="58" t="s">
        <v>625</v>
      </c>
      <c r="H1482" s="58" t="s">
        <v>72</v>
      </c>
      <c r="I1482" s="69">
        <v>44510</v>
      </c>
      <c r="J1482" s="69">
        <v>44621</v>
      </c>
      <c r="K1482" s="162" t="s">
        <v>44</v>
      </c>
      <c r="L1482" s="21" t="s">
        <v>1382</v>
      </c>
      <c r="M1482" s="220" t="str">
        <f t="shared" ca="1" si="51"/>
        <v>Tilgjengelig</v>
      </c>
      <c r="N1482" s="58"/>
    </row>
    <row r="1483" spans="1:14" ht="105" x14ac:dyDescent="0.25">
      <c r="A1483" s="69">
        <v>44491</v>
      </c>
      <c r="B1483" s="58"/>
      <c r="C1483" s="58" t="s">
        <v>134</v>
      </c>
      <c r="D1483" s="58" t="s">
        <v>1255</v>
      </c>
      <c r="E1483" s="72" t="s">
        <v>1256</v>
      </c>
      <c r="F1483" s="120" t="s">
        <v>1257</v>
      </c>
      <c r="G1483" s="58" t="s">
        <v>372</v>
      </c>
      <c r="H1483" s="58" t="s">
        <v>72</v>
      </c>
      <c r="I1483" s="69">
        <v>44536</v>
      </c>
      <c r="J1483" s="69">
        <v>44606</v>
      </c>
      <c r="K1483" s="162" t="s">
        <v>44</v>
      </c>
      <c r="L1483" s="21" t="s">
        <v>1515</v>
      </c>
      <c r="M1483" s="220" t="str">
        <f t="shared" ca="1" si="51"/>
        <v>Tilgjengelig</v>
      </c>
      <c r="N1483" s="69" t="s">
        <v>2435</v>
      </c>
    </row>
    <row r="1484" spans="1:14" ht="30" x14ac:dyDescent="0.25">
      <c r="A1484" s="69">
        <v>44490</v>
      </c>
      <c r="B1484" s="58" t="s">
        <v>1270</v>
      </c>
      <c r="C1484" s="58" t="s">
        <v>1114</v>
      </c>
      <c r="D1484" s="58" t="s">
        <v>1262</v>
      </c>
      <c r="E1484" s="72" t="s">
        <v>1263</v>
      </c>
      <c r="F1484" s="120" t="s">
        <v>1115</v>
      </c>
      <c r="G1484" s="58" t="s">
        <v>719</v>
      </c>
      <c r="H1484" s="58" t="s">
        <v>723</v>
      </c>
      <c r="I1484" s="69">
        <v>44494</v>
      </c>
      <c r="J1484" s="69">
        <v>44588</v>
      </c>
      <c r="K1484" s="162" t="s">
        <v>39</v>
      </c>
      <c r="L1484" s="22"/>
      <c r="M1484" s="220" t="str">
        <f t="shared" ca="1" si="51"/>
        <v>Tilgjengelig</v>
      </c>
      <c r="N1484" s="58" t="s">
        <v>1174</v>
      </c>
    </row>
    <row r="1485" spans="1:14" ht="30" x14ac:dyDescent="0.25">
      <c r="A1485" s="69">
        <v>44490</v>
      </c>
      <c r="B1485" s="58"/>
      <c r="C1485" s="58" t="s">
        <v>986</v>
      </c>
      <c r="D1485" s="58" t="s">
        <v>987</v>
      </c>
      <c r="E1485" s="72" t="s">
        <v>988</v>
      </c>
      <c r="F1485" s="120" t="s">
        <v>989</v>
      </c>
      <c r="G1485" s="58" t="s">
        <v>990</v>
      </c>
      <c r="H1485" s="58" t="s">
        <v>72</v>
      </c>
      <c r="I1485" s="69">
        <v>44490</v>
      </c>
      <c r="J1485" s="69">
        <v>44592</v>
      </c>
      <c r="K1485" s="162" t="s">
        <v>45</v>
      </c>
      <c r="L1485" s="22"/>
      <c r="M1485" s="220" t="str">
        <f t="shared" ca="1" si="51"/>
        <v>Tilgjengelig</v>
      </c>
      <c r="N1485" s="58"/>
    </row>
    <row r="1486" spans="1:14" ht="30" x14ac:dyDescent="0.25">
      <c r="A1486" s="69">
        <v>44490</v>
      </c>
      <c r="B1486" s="58"/>
      <c r="C1486" s="58" t="s">
        <v>805</v>
      </c>
      <c r="D1486" s="58" t="s">
        <v>896</v>
      </c>
      <c r="E1486" s="72" t="s">
        <v>897</v>
      </c>
      <c r="F1486" s="120" t="s">
        <v>806</v>
      </c>
      <c r="G1486" s="58" t="s">
        <v>807</v>
      </c>
      <c r="H1486" s="58" t="s">
        <v>223</v>
      </c>
      <c r="I1486" s="69">
        <v>44504</v>
      </c>
      <c r="J1486" s="69">
        <v>44574</v>
      </c>
      <c r="K1486" s="162" t="s">
        <v>39</v>
      </c>
      <c r="L1486" s="22"/>
      <c r="M1486" s="220" t="str">
        <f t="shared" ca="1" si="51"/>
        <v>Tilgjengelig</v>
      </c>
      <c r="N1486" s="58"/>
    </row>
    <row r="1487" spans="1:14" ht="30" x14ac:dyDescent="0.25">
      <c r="A1487" s="69">
        <v>44490</v>
      </c>
      <c r="B1487" s="58"/>
      <c r="C1487" s="58" t="s">
        <v>127</v>
      </c>
      <c r="D1487" s="58" t="s">
        <v>1258</v>
      </c>
      <c r="E1487" s="72" t="s">
        <v>1259</v>
      </c>
      <c r="F1487" s="120" t="s">
        <v>35</v>
      </c>
      <c r="G1487" s="58" t="s">
        <v>395</v>
      </c>
      <c r="H1487" s="58" t="s">
        <v>33</v>
      </c>
      <c r="I1487" s="69">
        <v>44479</v>
      </c>
      <c r="J1487" s="69">
        <v>44593</v>
      </c>
      <c r="K1487" s="162" t="s">
        <v>41</v>
      </c>
      <c r="L1487" s="22"/>
      <c r="M1487" s="220" t="str">
        <f t="shared" ca="1" si="51"/>
        <v>Tilgjengelig</v>
      </c>
      <c r="N1487" s="58"/>
    </row>
    <row r="1488" spans="1:14" ht="60" x14ac:dyDescent="0.25">
      <c r="A1488" s="69">
        <v>44490</v>
      </c>
      <c r="B1488" s="58"/>
      <c r="C1488" s="58" t="s">
        <v>712</v>
      </c>
      <c r="D1488" s="58" t="s">
        <v>1260</v>
      </c>
      <c r="E1488" s="72" t="s">
        <v>1261</v>
      </c>
      <c r="F1488" s="120" t="s">
        <v>715</v>
      </c>
      <c r="G1488" s="58" t="s">
        <v>395</v>
      </c>
      <c r="H1488" s="58" t="s">
        <v>33</v>
      </c>
      <c r="I1488" s="69">
        <v>44484</v>
      </c>
      <c r="J1488" s="69">
        <v>44566</v>
      </c>
      <c r="K1488" s="162" t="s">
        <v>498</v>
      </c>
      <c r="L1488" s="134" t="s">
        <v>1042</v>
      </c>
      <c r="M1488" s="220" t="str">
        <f t="shared" ca="1" si="51"/>
        <v>Tilgjengelig</v>
      </c>
      <c r="N1488" s="58"/>
    </row>
    <row r="1489" spans="1:14" ht="30" x14ac:dyDescent="0.25">
      <c r="A1489" s="69">
        <v>44489</v>
      </c>
      <c r="B1489" s="58"/>
      <c r="C1489" s="58" t="s">
        <v>146</v>
      </c>
      <c r="D1489" s="58" t="s">
        <v>1331</v>
      </c>
      <c r="E1489" s="72" t="s">
        <v>1332</v>
      </c>
      <c r="F1489" s="120" t="s">
        <v>1333</v>
      </c>
      <c r="G1489" s="62" t="s">
        <v>77</v>
      </c>
      <c r="H1489" s="153" t="s">
        <v>80</v>
      </c>
      <c r="I1489" s="69">
        <v>44470</v>
      </c>
      <c r="J1489" s="54" t="s">
        <v>70</v>
      </c>
      <c r="K1489" s="162" t="s">
        <v>39</v>
      </c>
      <c r="L1489" s="200" t="s">
        <v>547</v>
      </c>
      <c r="M1489" s="216" t="s">
        <v>5356</v>
      </c>
      <c r="N1489" s="58"/>
    </row>
    <row r="1490" spans="1:14" ht="45" x14ac:dyDescent="0.25">
      <c r="A1490" s="69">
        <v>44488</v>
      </c>
      <c r="B1490" s="58" t="s">
        <v>1240</v>
      </c>
      <c r="C1490" s="58" t="s">
        <v>1234</v>
      </c>
      <c r="D1490" s="58" t="s">
        <v>1235</v>
      </c>
      <c r="E1490" s="72" t="s">
        <v>1236</v>
      </c>
      <c r="F1490" s="120" t="s">
        <v>1237</v>
      </c>
      <c r="G1490" s="58" t="s">
        <v>1238</v>
      </c>
      <c r="H1490" s="58" t="s">
        <v>1239</v>
      </c>
      <c r="I1490" s="69">
        <v>44501</v>
      </c>
      <c r="J1490" s="69">
        <v>44866</v>
      </c>
      <c r="K1490" s="162" t="s">
        <v>39</v>
      </c>
      <c r="L1490" s="22"/>
      <c r="M1490" s="220" t="str">
        <f t="shared" ref="M1490:M1508" ca="1" si="52">IF(AND(J1490&gt;TODAY(),I1490&lt;=TODAY()),"Pågående mangel, med alternativer","Tilgjengelig")</f>
        <v>Tilgjengelig</v>
      </c>
      <c r="N1490" s="58" t="s">
        <v>1241</v>
      </c>
    </row>
    <row r="1491" spans="1:14" ht="120" x14ac:dyDescent="0.25">
      <c r="A1491" s="69">
        <v>44483</v>
      </c>
      <c r="B1491" s="69" t="s">
        <v>1418</v>
      </c>
      <c r="C1491" s="58" t="s">
        <v>126</v>
      </c>
      <c r="D1491" s="58" t="s">
        <v>1228</v>
      </c>
      <c r="E1491" s="72" t="s">
        <v>463</v>
      </c>
      <c r="F1491" s="120" t="s">
        <v>32</v>
      </c>
      <c r="G1491" s="58" t="s">
        <v>372</v>
      </c>
      <c r="H1491" s="58" t="s">
        <v>1229</v>
      </c>
      <c r="I1491" s="69">
        <v>44543</v>
      </c>
      <c r="J1491" s="69">
        <v>44585</v>
      </c>
      <c r="K1491" s="162" t="s">
        <v>41</v>
      </c>
      <c r="L1491" s="21" t="s">
        <v>782</v>
      </c>
      <c r="M1491" s="220" t="str">
        <f t="shared" ca="1" si="52"/>
        <v>Tilgjengelig</v>
      </c>
      <c r="N1491" s="58" t="s">
        <v>1419</v>
      </c>
    </row>
    <row r="1492" spans="1:14" ht="45" x14ac:dyDescent="0.25">
      <c r="A1492" s="69">
        <v>44481</v>
      </c>
      <c r="B1492" s="69">
        <v>44530</v>
      </c>
      <c r="C1492" s="58" t="s">
        <v>1218</v>
      </c>
      <c r="D1492" s="58" t="s">
        <v>1219</v>
      </c>
      <c r="E1492" s="72" t="s">
        <v>1220</v>
      </c>
      <c r="F1492" s="120" t="s">
        <v>38</v>
      </c>
      <c r="G1492" s="58" t="s">
        <v>364</v>
      </c>
      <c r="H1492" s="58" t="s">
        <v>898</v>
      </c>
      <c r="I1492" s="69">
        <v>44518</v>
      </c>
      <c r="J1492" s="69">
        <v>44596</v>
      </c>
      <c r="K1492" s="162" t="s">
        <v>199</v>
      </c>
      <c r="L1492" s="22"/>
      <c r="M1492" s="220" t="str">
        <f t="shared" ca="1" si="52"/>
        <v>Tilgjengelig</v>
      </c>
      <c r="N1492" s="58" t="s">
        <v>1428</v>
      </c>
    </row>
    <row r="1493" spans="1:14" ht="75" x14ac:dyDescent="0.25">
      <c r="A1493" s="69">
        <v>44480</v>
      </c>
      <c r="B1493" s="58" t="s">
        <v>1439</v>
      </c>
      <c r="C1493" s="58" t="s">
        <v>577</v>
      </c>
      <c r="D1493" s="58" t="s">
        <v>1216</v>
      </c>
      <c r="E1493" s="72" t="s">
        <v>1217</v>
      </c>
      <c r="F1493" s="120" t="s">
        <v>580</v>
      </c>
      <c r="G1493" s="58" t="s">
        <v>391</v>
      </c>
      <c r="H1493" s="58" t="s">
        <v>72</v>
      </c>
      <c r="I1493" s="69">
        <v>44527</v>
      </c>
      <c r="J1493" s="69">
        <v>44606</v>
      </c>
      <c r="K1493" s="162" t="s">
        <v>512</v>
      </c>
      <c r="L1493" s="22"/>
      <c r="M1493" s="220" t="str">
        <f t="shared" ca="1" si="52"/>
        <v>Tilgjengelig</v>
      </c>
      <c r="N1493" s="58" t="s">
        <v>1440</v>
      </c>
    </row>
    <row r="1494" spans="1:14" ht="45" x14ac:dyDescent="0.25">
      <c r="A1494" s="69">
        <v>44480</v>
      </c>
      <c r="B1494" s="58"/>
      <c r="C1494" s="58" t="s">
        <v>534</v>
      </c>
      <c r="D1494" s="58" t="s">
        <v>1008</v>
      </c>
      <c r="E1494" s="72" t="s">
        <v>1009</v>
      </c>
      <c r="F1494" s="120" t="s">
        <v>535</v>
      </c>
      <c r="G1494" s="58" t="s">
        <v>950</v>
      </c>
      <c r="H1494" s="58" t="s">
        <v>72</v>
      </c>
      <c r="I1494" s="69">
        <v>44533</v>
      </c>
      <c r="J1494" s="69">
        <v>44628</v>
      </c>
      <c r="K1494" s="162" t="s">
        <v>199</v>
      </c>
      <c r="L1494" s="22"/>
      <c r="M1494" s="220" t="str">
        <f t="shared" ca="1" si="52"/>
        <v>Tilgjengelig</v>
      </c>
      <c r="N1494" s="58"/>
    </row>
    <row r="1495" spans="1:14" ht="30" x14ac:dyDescent="0.25">
      <c r="A1495" s="69">
        <v>44477</v>
      </c>
      <c r="B1495" s="58"/>
      <c r="C1495" s="58" t="s">
        <v>1211</v>
      </c>
      <c r="D1495" s="58" t="s">
        <v>1212</v>
      </c>
      <c r="E1495" s="72" t="s">
        <v>1213</v>
      </c>
      <c r="F1495" s="120" t="s">
        <v>1214</v>
      </c>
      <c r="G1495" s="58" t="s">
        <v>1215</v>
      </c>
      <c r="H1495" s="58" t="s">
        <v>72</v>
      </c>
      <c r="I1495" s="69">
        <v>44484</v>
      </c>
      <c r="J1495" s="69">
        <v>44592</v>
      </c>
      <c r="K1495" s="162" t="s">
        <v>44</v>
      </c>
      <c r="L1495" s="22"/>
      <c r="M1495" s="220" t="str">
        <f t="shared" ca="1" si="52"/>
        <v>Tilgjengelig</v>
      </c>
      <c r="N1495" s="58"/>
    </row>
    <row r="1496" spans="1:14" ht="30" x14ac:dyDescent="0.25">
      <c r="A1496" s="69">
        <v>44473</v>
      </c>
      <c r="B1496" s="58"/>
      <c r="C1496" s="58" t="s">
        <v>569</v>
      </c>
      <c r="D1496" s="58" t="s">
        <v>1200</v>
      </c>
      <c r="E1496" s="72" t="s">
        <v>1201</v>
      </c>
      <c r="F1496" s="120" t="s">
        <v>570</v>
      </c>
      <c r="G1496" s="58" t="s">
        <v>399</v>
      </c>
      <c r="H1496" s="58" t="s">
        <v>1202</v>
      </c>
      <c r="I1496" s="69">
        <v>44522</v>
      </c>
      <c r="J1496" s="69">
        <v>44562</v>
      </c>
      <c r="K1496" s="162" t="s">
        <v>512</v>
      </c>
      <c r="L1496" s="22"/>
      <c r="M1496" s="220" t="str">
        <f t="shared" ca="1" si="52"/>
        <v>Tilgjengelig</v>
      </c>
      <c r="N1496" s="58"/>
    </row>
    <row r="1497" spans="1:14" ht="30" x14ac:dyDescent="0.25">
      <c r="A1497" s="69">
        <v>44473</v>
      </c>
      <c r="B1497" s="58"/>
      <c r="C1497" s="58" t="s">
        <v>1204</v>
      </c>
      <c r="D1497" s="58" t="s">
        <v>1205</v>
      </c>
      <c r="E1497" s="72" t="s">
        <v>558</v>
      </c>
      <c r="F1497" s="58" t="s">
        <v>1203</v>
      </c>
      <c r="G1497" s="58" t="s">
        <v>559</v>
      </c>
      <c r="H1497" s="58" t="s">
        <v>72</v>
      </c>
      <c r="I1497" s="69">
        <v>44476</v>
      </c>
      <c r="J1497" s="69">
        <v>44655</v>
      </c>
      <c r="K1497" s="162" t="s">
        <v>45</v>
      </c>
      <c r="L1497" s="22"/>
      <c r="M1497" s="220" t="str">
        <f t="shared" ca="1" si="52"/>
        <v>Tilgjengelig</v>
      </c>
      <c r="N1497" s="58"/>
    </row>
    <row r="1498" spans="1:14" ht="75" x14ac:dyDescent="0.25">
      <c r="A1498" s="69">
        <v>44470</v>
      </c>
      <c r="B1498" s="58" t="s">
        <v>1343</v>
      </c>
      <c r="C1498" s="58" t="s">
        <v>1196</v>
      </c>
      <c r="D1498" s="58" t="s">
        <v>1197</v>
      </c>
      <c r="E1498" s="72" t="s">
        <v>1198</v>
      </c>
      <c r="F1498" s="120" t="s">
        <v>1199</v>
      </c>
      <c r="G1498" s="58" t="s">
        <v>62</v>
      </c>
      <c r="H1498" s="58" t="s">
        <v>528</v>
      </c>
      <c r="I1498" s="69">
        <v>44484</v>
      </c>
      <c r="J1498" s="69">
        <v>44593</v>
      </c>
      <c r="K1498" s="162" t="s">
        <v>44</v>
      </c>
      <c r="L1498" s="21" t="s">
        <v>1296</v>
      </c>
      <c r="M1498" s="220" t="str">
        <f t="shared" ca="1" si="52"/>
        <v>Tilgjengelig</v>
      </c>
      <c r="N1498" s="58" t="s">
        <v>1349</v>
      </c>
    </row>
    <row r="1499" spans="1:14" ht="30" x14ac:dyDescent="0.25">
      <c r="A1499" s="69">
        <v>44468</v>
      </c>
      <c r="B1499" s="58"/>
      <c r="C1499" s="58" t="s">
        <v>1190</v>
      </c>
      <c r="D1499" s="58" t="s">
        <v>1193</v>
      </c>
      <c r="E1499" s="72" t="s">
        <v>1191</v>
      </c>
      <c r="F1499" s="120" t="s">
        <v>1192</v>
      </c>
      <c r="G1499" s="58" t="s">
        <v>56</v>
      </c>
      <c r="H1499" s="58" t="s">
        <v>72</v>
      </c>
      <c r="I1499" s="69">
        <v>44463</v>
      </c>
      <c r="J1499" s="69">
        <v>44592</v>
      </c>
      <c r="K1499" s="162" t="s">
        <v>44</v>
      </c>
      <c r="L1499" s="22"/>
      <c r="M1499" s="220" t="str">
        <f t="shared" ca="1" si="52"/>
        <v>Tilgjengelig</v>
      </c>
      <c r="N1499" s="58"/>
    </row>
    <row r="1500" spans="1:14" ht="30" x14ac:dyDescent="0.25">
      <c r="A1500" s="69">
        <v>44463</v>
      </c>
      <c r="B1500" s="58" t="s">
        <v>1481</v>
      </c>
      <c r="C1500" s="58" t="s">
        <v>954</v>
      </c>
      <c r="D1500" s="58" t="s">
        <v>1182</v>
      </c>
      <c r="E1500" s="72" t="s">
        <v>1183</v>
      </c>
      <c r="F1500" s="120" t="s">
        <v>955</v>
      </c>
      <c r="G1500" s="58" t="s">
        <v>451</v>
      </c>
      <c r="H1500" s="58" t="s">
        <v>33</v>
      </c>
      <c r="I1500" s="69">
        <v>44454</v>
      </c>
      <c r="J1500" s="69">
        <v>44651</v>
      </c>
      <c r="K1500" s="162" t="s">
        <v>39</v>
      </c>
      <c r="L1500" s="22"/>
      <c r="M1500" s="220" t="str">
        <f t="shared" ca="1" si="52"/>
        <v>Tilgjengelig</v>
      </c>
      <c r="N1500" s="58" t="s">
        <v>1241</v>
      </c>
    </row>
    <row r="1501" spans="1:14" ht="165" x14ac:dyDescent="0.25">
      <c r="A1501" s="69">
        <v>44462</v>
      </c>
      <c r="B1501" s="58" t="s">
        <v>2253</v>
      </c>
      <c r="C1501" s="58" t="s">
        <v>596</v>
      </c>
      <c r="D1501" s="58" t="s">
        <v>657</v>
      </c>
      <c r="E1501" s="72" t="s">
        <v>658</v>
      </c>
      <c r="F1501" s="120" t="s">
        <v>597</v>
      </c>
      <c r="G1501" s="58" t="s">
        <v>659</v>
      </c>
      <c r="H1501" s="58" t="s">
        <v>33</v>
      </c>
      <c r="I1501" s="69">
        <v>44317</v>
      </c>
      <c r="J1501" s="69">
        <v>44602</v>
      </c>
      <c r="K1501" s="162" t="s">
        <v>526</v>
      </c>
      <c r="L1501" s="21" t="s">
        <v>1394</v>
      </c>
      <c r="M1501" s="220" t="str">
        <f t="shared" ca="1" si="52"/>
        <v>Tilgjengelig</v>
      </c>
      <c r="N1501" s="58" t="s">
        <v>2267</v>
      </c>
    </row>
    <row r="1502" spans="1:14" ht="165" x14ac:dyDescent="0.25">
      <c r="A1502" s="69">
        <v>44462</v>
      </c>
      <c r="B1502" s="58" t="s">
        <v>2253</v>
      </c>
      <c r="C1502" s="58" t="s">
        <v>596</v>
      </c>
      <c r="D1502" s="58" t="s">
        <v>974</v>
      </c>
      <c r="E1502" s="72" t="s">
        <v>975</v>
      </c>
      <c r="F1502" s="120" t="s">
        <v>597</v>
      </c>
      <c r="G1502" s="58" t="s">
        <v>659</v>
      </c>
      <c r="H1502" s="58" t="s">
        <v>72</v>
      </c>
      <c r="I1502" s="69">
        <v>44317</v>
      </c>
      <c r="J1502" s="69">
        <v>44602</v>
      </c>
      <c r="K1502" s="162" t="s">
        <v>526</v>
      </c>
      <c r="L1502" s="21" t="s">
        <v>1394</v>
      </c>
      <c r="M1502" s="220" t="str">
        <f t="shared" ca="1" si="52"/>
        <v>Tilgjengelig</v>
      </c>
      <c r="N1502" s="58" t="s">
        <v>2267</v>
      </c>
    </row>
    <row r="1503" spans="1:14" ht="45" x14ac:dyDescent="0.25">
      <c r="A1503" s="69">
        <v>44461</v>
      </c>
      <c r="B1503" s="58"/>
      <c r="C1503" s="58" t="s">
        <v>943</v>
      </c>
      <c r="D1503" s="58" t="s">
        <v>1172</v>
      </c>
      <c r="E1503" s="72" t="s">
        <v>1173</v>
      </c>
      <c r="F1503" s="120" t="s">
        <v>1170</v>
      </c>
      <c r="G1503" s="58" t="s">
        <v>1171</v>
      </c>
      <c r="H1503" s="58" t="s">
        <v>220</v>
      </c>
      <c r="I1503" s="69">
        <v>44484</v>
      </c>
      <c r="J1503" s="69">
        <v>44571</v>
      </c>
      <c r="K1503" s="162" t="s">
        <v>512</v>
      </c>
      <c r="L1503" s="22"/>
      <c r="M1503" s="220" t="str">
        <f t="shared" ca="1" si="52"/>
        <v>Tilgjengelig</v>
      </c>
      <c r="N1503" s="58"/>
    </row>
    <row r="1504" spans="1:14" ht="45" x14ac:dyDescent="0.25">
      <c r="A1504" s="69">
        <v>44460</v>
      </c>
      <c r="B1504" s="58"/>
      <c r="C1504" s="58" t="s">
        <v>155</v>
      </c>
      <c r="D1504" s="58" t="s">
        <v>1165</v>
      </c>
      <c r="E1504" s="72" t="s">
        <v>1166</v>
      </c>
      <c r="F1504" s="120" t="s">
        <v>507</v>
      </c>
      <c r="G1504" s="58" t="s">
        <v>497</v>
      </c>
      <c r="H1504" s="58" t="s">
        <v>33</v>
      </c>
      <c r="I1504" s="69">
        <v>44410</v>
      </c>
      <c r="J1504" s="69">
        <v>44585</v>
      </c>
      <c r="K1504" s="162" t="s">
        <v>39</v>
      </c>
      <c r="L1504" s="22"/>
      <c r="M1504" s="220" t="str">
        <f t="shared" ca="1" si="52"/>
        <v>Tilgjengelig</v>
      </c>
      <c r="N1504" s="58"/>
    </row>
    <row r="1505" spans="1:14" ht="30" x14ac:dyDescent="0.25">
      <c r="A1505" s="69">
        <v>44459</v>
      </c>
      <c r="B1505" s="58" t="s">
        <v>1509</v>
      </c>
      <c r="C1505" s="58" t="s">
        <v>147</v>
      </c>
      <c r="D1505" s="58" t="s">
        <v>513</v>
      </c>
      <c r="E1505" s="72" t="s">
        <v>514</v>
      </c>
      <c r="F1505" s="120" t="s">
        <v>515</v>
      </c>
      <c r="G1505" s="58" t="s">
        <v>516</v>
      </c>
      <c r="H1505" s="58" t="s">
        <v>1164</v>
      </c>
      <c r="I1505" s="69">
        <v>44462</v>
      </c>
      <c r="J1505" s="69">
        <v>44575</v>
      </c>
      <c r="K1505" s="162" t="s">
        <v>39</v>
      </c>
      <c r="L1505" s="22"/>
      <c r="M1505" s="220" t="str">
        <f t="shared" ca="1" si="52"/>
        <v>Tilgjengelig</v>
      </c>
      <c r="N1505" s="58" t="s">
        <v>1510</v>
      </c>
    </row>
    <row r="1506" spans="1:14" ht="120" x14ac:dyDescent="0.25">
      <c r="A1506" s="69">
        <v>44455</v>
      </c>
      <c r="B1506" s="58" t="s">
        <v>2938</v>
      </c>
      <c r="C1506" s="58" t="s">
        <v>147</v>
      </c>
      <c r="D1506" s="58" t="s">
        <v>1141</v>
      </c>
      <c r="E1506" s="72" t="s">
        <v>1142</v>
      </c>
      <c r="F1506" s="120" t="s">
        <v>1143</v>
      </c>
      <c r="G1506" s="58" t="s">
        <v>706</v>
      </c>
      <c r="H1506" s="58" t="s">
        <v>224</v>
      </c>
      <c r="I1506" s="69">
        <v>44287</v>
      </c>
      <c r="J1506" s="69">
        <v>44665</v>
      </c>
      <c r="K1506" s="162" t="s">
        <v>44</v>
      </c>
      <c r="L1506" s="21" t="s">
        <v>1156</v>
      </c>
      <c r="M1506" s="220" t="str">
        <f t="shared" ca="1" si="52"/>
        <v>Tilgjengelig</v>
      </c>
      <c r="N1506" s="58" t="s">
        <v>2946</v>
      </c>
    </row>
    <row r="1507" spans="1:14" ht="120" x14ac:dyDescent="0.25">
      <c r="A1507" s="69">
        <v>44455</v>
      </c>
      <c r="B1507" s="58" t="s">
        <v>2938</v>
      </c>
      <c r="C1507" s="58" t="s">
        <v>147</v>
      </c>
      <c r="D1507" s="58" t="s">
        <v>1144</v>
      </c>
      <c r="E1507" s="72" t="s">
        <v>1145</v>
      </c>
      <c r="F1507" s="120" t="s">
        <v>1143</v>
      </c>
      <c r="G1507" s="58" t="s">
        <v>706</v>
      </c>
      <c r="H1507" s="58" t="s">
        <v>224</v>
      </c>
      <c r="I1507" s="69">
        <v>44287</v>
      </c>
      <c r="J1507" s="69">
        <v>44665</v>
      </c>
      <c r="K1507" s="162" t="s">
        <v>44</v>
      </c>
      <c r="L1507" s="21" t="s">
        <v>1156</v>
      </c>
      <c r="M1507" s="220" t="str">
        <f t="shared" ca="1" si="52"/>
        <v>Tilgjengelig</v>
      </c>
      <c r="N1507" s="58" t="s">
        <v>2946</v>
      </c>
    </row>
    <row r="1508" spans="1:14" ht="120" x14ac:dyDescent="0.25">
      <c r="A1508" s="69">
        <v>44455</v>
      </c>
      <c r="B1508" s="58" t="s">
        <v>2938</v>
      </c>
      <c r="C1508" s="58" t="s">
        <v>147</v>
      </c>
      <c r="D1508" s="58" t="s">
        <v>1146</v>
      </c>
      <c r="E1508" s="72" t="s">
        <v>1147</v>
      </c>
      <c r="F1508" s="120" t="s">
        <v>1143</v>
      </c>
      <c r="G1508" s="58" t="s">
        <v>706</v>
      </c>
      <c r="H1508" s="58" t="s">
        <v>224</v>
      </c>
      <c r="I1508" s="69">
        <v>44287</v>
      </c>
      <c r="J1508" s="69">
        <v>44665</v>
      </c>
      <c r="K1508" s="162" t="s">
        <v>44</v>
      </c>
      <c r="L1508" s="21" t="s">
        <v>1156</v>
      </c>
      <c r="M1508" s="220" t="str">
        <f t="shared" ca="1" si="52"/>
        <v>Tilgjengelig</v>
      </c>
      <c r="N1508" s="58" t="s">
        <v>2946</v>
      </c>
    </row>
    <row r="1509" spans="1:14" ht="75" x14ac:dyDescent="0.25">
      <c r="A1509" s="69">
        <v>44455</v>
      </c>
      <c r="B1509" s="58" t="s">
        <v>3480</v>
      </c>
      <c r="C1509" s="58" t="s">
        <v>1152</v>
      </c>
      <c r="D1509" s="58" t="s">
        <v>1153</v>
      </c>
      <c r="E1509" s="72" t="s">
        <v>1154</v>
      </c>
      <c r="F1509" s="120" t="s">
        <v>1155</v>
      </c>
      <c r="G1509" s="58" t="s">
        <v>482</v>
      </c>
      <c r="H1509" s="58" t="s">
        <v>72</v>
      </c>
      <c r="I1509" s="69">
        <v>44455</v>
      </c>
      <c r="J1509" s="69">
        <v>45291</v>
      </c>
      <c r="K1509" s="162" t="s">
        <v>498</v>
      </c>
      <c r="L1509" s="21" t="s">
        <v>1162</v>
      </c>
      <c r="M1509" s="220" t="str">
        <f ca="1">IF(AND(J1509&gt;TODAY(),I1509&lt;=TODAY()),"Pågående mangel, annen behandling nødvendig","Tilgjengelig")</f>
        <v>Pågående mangel, annen behandling nødvendig</v>
      </c>
      <c r="N1509" s="58" t="s">
        <v>3482</v>
      </c>
    </row>
    <row r="1510" spans="1:14" ht="75" x14ac:dyDescent="0.25">
      <c r="A1510" s="69">
        <v>44449</v>
      </c>
      <c r="B1510" s="58" t="s">
        <v>1328</v>
      </c>
      <c r="C1510" s="58" t="s">
        <v>1129</v>
      </c>
      <c r="D1510" s="58" t="s">
        <v>1130</v>
      </c>
      <c r="E1510" s="72" t="s">
        <v>1131</v>
      </c>
      <c r="F1510" s="120" t="s">
        <v>1132</v>
      </c>
      <c r="G1510" s="58" t="s">
        <v>1133</v>
      </c>
      <c r="H1510" s="58" t="s">
        <v>231</v>
      </c>
      <c r="I1510" s="69">
        <v>44501</v>
      </c>
      <c r="J1510" s="69">
        <v>44609</v>
      </c>
      <c r="K1510" s="162" t="s">
        <v>512</v>
      </c>
      <c r="L1510" s="22"/>
      <c r="M1510" s="220" t="str">
        <f t="shared" ref="M1510:M1527" ca="1" si="53">IF(AND(J1510&gt;TODAY(),I1510&lt;=TODAY()),"Pågående mangel, med alternativer","Tilgjengelig")</f>
        <v>Tilgjengelig</v>
      </c>
      <c r="N1510" s="58" t="s">
        <v>1329</v>
      </c>
    </row>
    <row r="1511" spans="1:14" ht="75" x14ac:dyDescent="0.25">
      <c r="A1511" s="69">
        <v>44445</v>
      </c>
      <c r="B1511" s="58" t="s">
        <v>5010</v>
      </c>
      <c r="C1511" s="58" t="s">
        <v>132</v>
      </c>
      <c r="D1511" s="58" t="s">
        <v>1116</v>
      </c>
      <c r="E1511" s="72" t="s">
        <v>1117</v>
      </c>
      <c r="F1511" s="120" t="s">
        <v>488</v>
      </c>
      <c r="G1511" s="58" t="s">
        <v>851</v>
      </c>
      <c r="H1511" s="58" t="s">
        <v>72</v>
      </c>
      <c r="I1511" s="69">
        <v>44445</v>
      </c>
      <c r="J1511" s="69">
        <v>45747</v>
      </c>
      <c r="K1511" s="162" t="s">
        <v>39</v>
      </c>
      <c r="L1511" s="22"/>
      <c r="M1511" s="220" t="str">
        <f t="shared" ca="1" si="53"/>
        <v>Pågående mangel, med alternativer</v>
      </c>
      <c r="N1511" s="58" t="s">
        <v>5018</v>
      </c>
    </row>
    <row r="1512" spans="1:14" ht="390" x14ac:dyDescent="0.25">
      <c r="A1512" s="69">
        <v>44440</v>
      </c>
      <c r="B1512" s="69">
        <v>44683</v>
      </c>
      <c r="C1512" s="58" t="s">
        <v>1110</v>
      </c>
      <c r="D1512" s="58" t="s">
        <v>1111</v>
      </c>
      <c r="E1512" s="72" t="s">
        <v>1112</v>
      </c>
      <c r="F1512" s="120" t="s">
        <v>1113</v>
      </c>
      <c r="G1512" s="58" t="s">
        <v>649</v>
      </c>
      <c r="H1512" s="58" t="s">
        <v>223</v>
      </c>
      <c r="I1512" s="69">
        <v>44576</v>
      </c>
      <c r="J1512" s="69">
        <v>44711</v>
      </c>
      <c r="K1512" s="162" t="s">
        <v>1546</v>
      </c>
      <c r="L1512" s="21" t="s">
        <v>1119</v>
      </c>
      <c r="M1512" s="220" t="str">
        <f t="shared" ca="1" si="53"/>
        <v>Tilgjengelig</v>
      </c>
      <c r="N1512" s="58" t="s">
        <v>3515</v>
      </c>
    </row>
    <row r="1513" spans="1:14" ht="30" x14ac:dyDescent="0.25">
      <c r="A1513" s="69">
        <v>44435</v>
      </c>
      <c r="B1513" s="58"/>
      <c r="C1513" s="58" t="s">
        <v>543</v>
      </c>
      <c r="D1513" s="58" t="s">
        <v>1097</v>
      </c>
      <c r="E1513" s="72" t="s">
        <v>1098</v>
      </c>
      <c r="F1513" s="120" t="s">
        <v>544</v>
      </c>
      <c r="G1513" s="58" t="s">
        <v>615</v>
      </c>
      <c r="H1513" s="58" t="s">
        <v>71</v>
      </c>
      <c r="I1513" s="69">
        <v>44378</v>
      </c>
      <c r="J1513" s="69">
        <v>44593</v>
      </c>
      <c r="K1513" s="162" t="s">
        <v>44</v>
      </c>
      <c r="L1513" s="22"/>
      <c r="M1513" s="220" t="str">
        <f t="shared" ca="1" si="53"/>
        <v>Tilgjengelig</v>
      </c>
      <c r="N1513" s="58"/>
    </row>
    <row r="1514" spans="1:14" ht="90" x14ac:dyDescent="0.25">
      <c r="A1514" s="69">
        <v>44435</v>
      </c>
      <c r="B1514" s="69">
        <v>44603</v>
      </c>
      <c r="C1514" s="58" t="s">
        <v>1099</v>
      </c>
      <c r="D1514" s="58" t="s">
        <v>1100</v>
      </c>
      <c r="E1514" s="72" t="s">
        <v>1101</v>
      </c>
      <c r="F1514" s="120" t="s">
        <v>1102</v>
      </c>
      <c r="G1514" s="58" t="s">
        <v>282</v>
      </c>
      <c r="H1514" s="58" t="s">
        <v>674</v>
      </c>
      <c r="I1514" s="69">
        <v>44553</v>
      </c>
      <c r="J1514" s="69">
        <v>44602</v>
      </c>
      <c r="K1514" s="162" t="s">
        <v>1546</v>
      </c>
      <c r="L1514" s="21" t="s">
        <v>1210</v>
      </c>
      <c r="M1514" s="220" t="str">
        <f t="shared" ca="1" si="53"/>
        <v>Tilgjengelig</v>
      </c>
      <c r="N1514" s="58" t="s">
        <v>2279</v>
      </c>
    </row>
    <row r="1515" spans="1:14" ht="120" x14ac:dyDescent="0.25">
      <c r="A1515" s="69">
        <v>44428</v>
      </c>
      <c r="B1515" s="58" t="s">
        <v>1206</v>
      </c>
      <c r="C1515" s="58" t="s">
        <v>1082</v>
      </c>
      <c r="D1515" s="58" t="s">
        <v>1083</v>
      </c>
      <c r="E1515" s="72" t="s">
        <v>1084</v>
      </c>
      <c r="F1515" s="120" t="s">
        <v>1085</v>
      </c>
      <c r="G1515" s="58" t="s">
        <v>399</v>
      </c>
      <c r="H1515" s="58" t="s">
        <v>231</v>
      </c>
      <c r="I1515" s="69">
        <v>44442</v>
      </c>
      <c r="J1515" s="69">
        <v>44580</v>
      </c>
      <c r="K1515" s="162" t="s">
        <v>45</v>
      </c>
      <c r="L1515" s="22"/>
      <c r="M1515" s="220" t="str">
        <f t="shared" ca="1" si="53"/>
        <v>Tilgjengelig</v>
      </c>
      <c r="N1515" s="58" t="s">
        <v>1207</v>
      </c>
    </row>
    <row r="1516" spans="1:14" ht="90" x14ac:dyDescent="0.25">
      <c r="A1516" s="69">
        <v>44420</v>
      </c>
      <c r="B1516" s="69" t="s">
        <v>1451</v>
      </c>
      <c r="C1516" s="58" t="s">
        <v>678</v>
      </c>
      <c r="D1516" s="58" t="s">
        <v>679</v>
      </c>
      <c r="E1516" s="72" t="s">
        <v>680</v>
      </c>
      <c r="F1516" s="120" t="s">
        <v>681</v>
      </c>
      <c r="G1516" s="58" t="s">
        <v>624</v>
      </c>
      <c r="H1516" s="58" t="s">
        <v>72</v>
      </c>
      <c r="I1516" s="69">
        <v>44455</v>
      </c>
      <c r="J1516" s="69">
        <v>44588</v>
      </c>
      <c r="K1516" s="162" t="s">
        <v>498</v>
      </c>
      <c r="L1516" s="21" t="s">
        <v>1128</v>
      </c>
      <c r="M1516" s="220" t="str">
        <f t="shared" ca="1" si="53"/>
        <v>Tilgjengelig</v>
      </c>
      <c r="N1516" s="58" t="s">
        <v>1458</v>
      </c>
    </row>
    <row r="1517" spans="1:14" ht="30" x14ac:dyDescent="0.25">
      <c r="A1517" s="69">
        <v>44417</v>
      </c>
      <c r="B1517" s="58"/>
      <c r="C1517" s="58" t="s">
        <v>492</v>
      </c>
      <c r="D1517" s="58" t="s">
        <v>1045</v>
      </c>
      <c r="E1517" s="72" t="s">
        <v>1046</v>
      </c>
      <c r="F1517" s="120" t="s">
        <v>75</v>
      </c>
      <c r="G1517" s="58" t="s">
        <v>386</v>
      </c>
      <c r="H1517" s="58" t="s">
        <v>1050</v>
      </c>
      <c r="I1517" s="69">
        <v>44562</v>
      </c>
      <c r="J1517" s="69">
        <v>45122</v>
      </c>
      <c r="K1517" s="162" t="s">
        <v>44</v>
      </c>
      <c r="L1517" s="134" t="s">
        <v>1392</v>
      </c>
      <c r="M1517" s="220" t="str">
        <f t="shared" ca="1" si="53"/>
        <v>Pågående mangel, med alternativer</v>
      </c>
      <c r="N1517" s="58"/>
    </row>
    <row r="1518" spans="1:14" ht="30" x14ac:dyDescent="0.25">
      <c r="A1518" s="69">
        <v>44417</v>
      </c>
      <c r="B1518" s="58"/>
      <c r="C1518" s="58" t="s">
        <v>492</v>
      </c>
      <c r="D1518" s="58" t="s">
        <v>1047</v>
      </c>
      <c r="E1518" s="72" t="s">
        <v>1048</v>
      </c>
      <c r="F1518" s="120" t="s">
        <v>75</v>
      </c>
      <c r="G1518" s="58" t="s">
        <v>386</v>
      </c>
      <c r="H1518" s="58" t="s">
        <v>1050</v>
      </c>
      <c r="I1518" s="69">
        <v>44562</v>
      </c>
      <c r="J1518" s="69">
        <v>45122</v>
      </c>
      <c r="K1518" s="162" t="s">
        <v>44</v>
      </c>
      <c r="L1518" s="134" t="s">
        <v>1392</v>
      </c>
      <c r="M1518" s="220" t="str">
        <f t="shared" ca="1" si="53"/>
        <v>Pågående mangel, med alternativer</v>
      </c>
      <c r="N1518" s="58"/>
    </row>
    <row r="1519" spans="1:14" ht="30" x14ac:dyDescent="0.25">
      <c r="A1519" s="69">
        <v>44413</v>
      </c>
      <c r="B1519" s="58"/>
      <c r="C1519" s="58" t="s">
        <v>686</v>
      </c>
      <c r="D1519" s="58" t="s">
        <v>1036</v>
      </c>
      <c r="E1519" s="72" t="s">
        <v>687</v>
      </c>
      <c r="F1519" s="120" t="s">
        <v>688</v>
      </c>
      <c r="G1519" s="58" t="s">
        <v>62</v>
      </c>
      <c r="H1519" s="58" t="s">
        <v>231</v>
      </c>
      <c r="I1519" s="69">
        <v>44454</v>
      </c>
      <c r="J1519" s="69">
        <v>44571</v>
      </c>
      <c r="K1519" s="162" t="s">
        <v>44</v>
      </c>
      <c r="L1519" s="21" t="s">
        <v>1049</v>
      </c>
      <c r="M1519" s="220" t="str">
        <f t="shared" ca="1" si="53"/>
        <v>Tilgjengelig</v>
      </c>
      <c r="N1519" s="58"/>
    </row>
    <row r="1520" spans="1:14" ht="60" x14ac:dyDescent="0.25">
      <c r="A1520" s="69">
        <v>44404</v>
      </c>
      <c r="B1520" s="58" t="s">
        <v>1320</v>
      </c>
      <c r="C1520" s="58" t="s">
        <v>144</v>
      </c>
      <c r="D1520" s="58" t="s">
        <v>1023</v>
      </c>
      <c r="E1520" s="72" t="s">
        <v>1024</v>
      </c>
      <c r="F1520" s="120" t="s">
        <v>1022</v>
      </c>
      <c r="G1520" s="58" t="s">
        <v>396</v>
      </c>
      <c r="H1520" s="58" t="s">
        <v>33</v>
      </c>
      <c r="I1520" s="69">
        <v>44470</v>
      </c>
      <c r="J1520" s="69">
        <v>44576</v>
      </c>
      <c r="K1520" s="162" t="s">
        <v>1546</v>
      </c>
      <c r="L1520" s="21" t="s">
        <v>1159</v>
      </c>
      <c r="M1520" s="220" t="str">
        <f t="shared" ca="1" si="53"/>
        <v>Tilgjengelig</v>
      </c>
      <c r="N1520" s="58" t="s">
        <v>1301</v>
      </c>
    </row>
    <row r="1521" spans="1:14" ht="60" x14ac:dyDescent="0.25">
      <c r="A1521" s="69">
        <v>44404</v>
      </c>
      <c r="B1521" s="58" t="s">
        <v>1581</v>
      </c>
      <c r="C1521" s="58" t="s">
        <v>793</v>
      </c>
      <c r="D1521" s="58" t="s">
        <v>1014</v>
      </c>
      <c r="E1521" s="72" t="s">
        <v>1015</v>
      </c>
      <c r="F1521" s="120" t="s">
        <v>794</v>
      </c>
      <c r="G1521" s="58" t="s">
        <v>396</v>
      </c>
      <c r="H1521" s="58" t="s">
        <v>33</v>
      </c>
      <c r="I1521" s="69">
        <v>44481</v>
      </c>
      <c r="J1521" s="69">
        <v>44581</v>
      </c>
      <c r="K1521" s="162" t="s">
        <v>526</v>
      </c>
      <c r="L1521" s="21" t="s">
        <v>1274</v>
      </c>
      <c r="M1521" s="220" t="str">
        <f t="shared" ca="1" si="53"/>
        <v>Tilgjengelig</v>
      </c>
      <c r="N1521" s="58" t="s">
        <v>1577</v>
      </c>
    </row>
    <row r="1522" spans="1:14" ht="60" x14ac:dyDescent="0.25">
      <c r="A1522" s="69">
        <v>44404</v>
      </c>
      <c r="B1522" s="58" t="s">
        <v>1581</v>
      </c>
      <c r="C1522" s="58" t="s">
        <v>793</v>
      </c>
      <c r="D1522" s="58" t="s">
        <v>1016</v>
      </c>
      <c r="E1522" s="72" t="s">
        <v>1017</v>
      </c>
      <c r="F1522" s="120" t="s">
        <v>794</v>
      </c>
      <c r="G1522" s="58" t="s">
        <v>396</v>
      </c>
      <c r="H1522" s="58" t="s">
        <v>33</v>
      </c>
      <c r="I1522" s="69">
        <v>44404</v>
      </c>
      <c r="J1522" s="69">
        <v>44581</v>
      </c>
      <c r="K1522" s="162" t="s">
        <v>526</v>
      </c>
      <c r="L1522" s="21" t="s">
        <v>1274</v>
      </c>
      <c r="M1522" s="220" t="str">
        <f t="shared" ca="1" si="53"/>
        <v>Tilgjengelig</v>
      </c>
      <c r="N1522" s="58" t="s">
        <v>1577</v>
      </c>
    </row>
    <row r="1523" spans="1:14" ht="30" x14ac:dyDescent="0.25">
      <c r="A1523" s="69">
        <v>44404</v>
      </c>
      <c r="B1523" s="58" t="s">
        <v>1581</v>
      </c>
      <c r="C1523" s="58" t="s">
        <v>1018</v>
      </c>
      <c r="D1523" s="58" t="s">
        <v>1019</v>
      </c>
      <c r="E1523" s="72" t="s">
        <v>1020</v>
      </c>
      <c r="F1523" s="120" t="s">
        <v>1021</v>
      </c>
      <c r="G1523" s="58" t="s">
        <v>386</v>
      </c>
      <c r="H1523" s="58" t="s">
        <v>33</v>
      </c>
      <c r="I1523" s="69">
        <v>44484</v>
      </c>
      <c r="J1523" s="69">
        <v>44592</v>
      </c>
      <c r="K1523" s="162" t="s">
        <v>44</v>
      </c>
      <c r="L1523" s="21"/>
      <c r="M1523" s="220" t="str">
        <f t="shared" ca="1" si="53"/>
        <v>Tilgjengelig</v>
      </c>
      <c r="N1523" s="58" t="s">
        <v>1577</v>
      </c>
    </row>
    <row r="1524" spans="1:14" ht="30" x14ac:dyDescent="0.25">
      <c r="A1524" s="69">
        <v>44390</v>
      </c>
      <c r="B1524" s="58"/>
      <c r="C1524" s="58" t="s">
        <v>995</v>
      </c>
      <c r="D1524" s="58" t="s">
        <v>1002</v>
      </c>
      <c r="E1524" s="72" t="s">
        <v>1003</v>
      </c>
      <c r="F1524" s="120" t="s">
        <v>998</v>
      </c>
      <c r="G1524" s="58" t="s">
        <v>999</v>
      </c>
      <c r="H1524" s="58" t="s">
        <v>223</v>
      </c>
      <c r="I1524" s="69">
        <v>44392</v>
      </c>
      <c r="J1524" s="69">
        <v>44895</v>
      </c>
      <c r="K1524" s="162" t="s">
        <v>39</v>
      </c>
      <c r="L1524" s="22"/>
      <c r="M1524" s="220" t="str">
        <f t="shared" ca="1" si="53"/>
        <v>Tilgjengelig</v>
      </c>
      <c r="N1524" s="58"/>
    </row>
    <row r="1525" spans="1:14" ht="30" x14ac:dyDescent="0.25">
      <c r="A1525" s="69">
        <v>44390</v>
      </c>
      <c r="B1525" s="58"/>
      <c r="C1525" s="58" t="s">
        <v>995</v>
      </c>
      <c r="D1525" s="58" t="s">
        <v>996</v>
      </c>
      <c r="E1525" s="72" t="s">
        <v>997</v>
      </c>
      <c r="F1525" s="120" t="s">
        <v>998</v>
      </c>
      <c r="G1525" s="58" t="s">
        <v>999</v>
      </c>
      <c r="H1525" s="58" t="s">
        <v>223</v>
      </c>
      <c r="I1525" s="69">
        <v>44392</v>
      </c>
      <c r="J1525" s="69">
        <v>44866</v>
      </c>
      <c r="K1525" s="162" t="s">
        <v>39</v>
      </c>
      <c r="L1525" s="22"/>
      <c r="M1525" s="220" t="str">
        <f t="shared" ca="1" si="53"/>
        <v>Tilgjengelig</v>
      </c>
      <c r="N1525" s="58"/>
    </row>
    <row r="1526" spans="1:14" ht="30" x14ac:dyDescent="0.25">
      <c r="A1526" s="69">
        <v>44390</v>
      </c>
      <c r="B1526" s="58"/>
      <c r="C1526" s="58" t="s">
        <v>995</v>
      </c>
      <c r="D1526" s="58" t="s">
        <v>1000</v>
      </c>
      <c r="E1526" s="72" t="s">
        <v>1001</v>
      </c>
      <c r="F1526" s="120" t="s">
        <v>998</v>
      </c>
      <c r="G1526" s="58" t="s">
        <v>999</v>
      </c>
      <c r="H1526" s="58" t="s">
        <v>223</v>
      </c>
      <c r="I1526" s="69">
        <v>44392</v>
      </c>
      <c r="J1526" s="69">
        <v>44895</v>
      </c>
      <c r="K1526" s="162" t="s">
        <v>39</v>
      </c>
      <c r="L1526" s="22"/>
      <c r="M1526" s="220" t="str">
        <f t="shared" ca="1" si="53"/>
        <v>Tilgjengelig</v>
      </c>
      <c r="N1526" s="58"/>
    </row>
    <row r="1527" spans="1:14" ht="165" x14ac:dyDescent="0.25">
      <c r="A1527" s="69">
        <v>44385</v>
      </c>
      <c r="B1527" s="58" t="s">
        <v>1516</v>
      </c>
      <c r="C1527" s="58" t="s">
        <v>982</v>
      </c>
      <c r="D1527" s="58" t="s">
        <v>983</v>
      </c>
      <c r="E1527" s="72" t="s">
        <v>984</v>
      </c>
      <c r="F1527" s="120" t="s">
        <v>985</v>
      </c>
      <c r="G1527" s="58" t="s">
        <v>222</v>
      </c>
      <c r="H1527" s="58" t="s">
        <v>72</v>
      </c>
      <c r="I1527" s="69">
        <v>44411</v>
      </c>
      <c r="J1527" s="69">
        <v>44607</v>
      </c>
      <c r="K1527" s="162" t="s">
        <v>44</v>
      </c>
      <c r="L1527" s="21" t="s">
        <v>1242</v>
      </c>
      <c r="M1527" s="220" t="str">
        <f t="shared" ca="1" si="53"/>
        <v>Tilgjengelig</v>
      </c>
      <c r="N1527" s="58" t="s">
        <v>1530</v>
      </c>
    </row>
    <row r="1528" spans="1:14" ht="30" x14ac:dyDescent="0.25">
      <c r="A1528" s="69">
        <v>44383</v>
      </c>
      <c r="B1528" s="58"/>
      <c r="C1528" s="58" t="s">
        <v>976</v>
      </c>
      <c r="D1528" s="58" t="s">
        <v>977</v>
      </c>
      <c r="E1528" s="72" t="s">
        <v>978</v>
      </c>
      <c r="F1528" s="120" t="s">
        <v>979</v>
      </c>
      <c r="G1528" s="58" t="s">
        <v>910</v>
      </c>
      <c r="H1528" s="58" t="s">
        <v>224</v>
      </c>
      <c r="I1528" s="69">
        <v>44379</v>
      </c>
      <c r="J1528" s="69">
        <v>44927</v>
      </c>
      <c r="K1528" s="162" t="s">
        <v>45</v>
      </c>
      <c r="L1528" s="22"/>
      <c r="M1528" s="220" t="str">
        <f ca="1">IF(AND(J1528&gt;TODAY(),I1528&lt;=TODAY()),"Pågående mangel, annen behandling nødvendig","Tilgjengelig")</f>
        <v>Tilgjengelig</v>
      </c>
      <c r="N1528" s="58"/>
    </row>
    <row r="1529" spans="1:14" ht="30" x14ac:dyDescent="0.25">
      <c r="A1529" s="69">
        <v>44383</v>
      </c>
      <c r="B1529" s="58"/>
      <c r="C1529" s="58" t="s">
        <v>173</v>
      </c>
      <c r="D1529" s="58" t="s">
        <v>980</v>
      </c>
      <c r="E1529" s="72" t="s">
        <v>175</v>
      </c>
      <c r="F1529" s="120" t="s">
        <v>174</v>
      </c>
      <c r="G1529" s="58" t="s">
        <v>981</v>
      </c>
      <c r="H1529" s="58" t="s">
        <v>71</v>
      </c>
      <c r="I1529" s="69">
        <v>44282</v>
      </c>
      <c r="J1529" s="69">
        <v>45107</v>
      </c>
      <c r="K1529" s="162" t="s">
        <v>44</v>
      </c>
      <c r="L1529" s="22"/>
      <c r="M1529" s="220" t="str">
        <f ca="1">IF(AND(J1529&gt;TODAY(),I1529&lt;=TODAY()),"Pågående mangel, med alternativer","Tilgjengelig")</f>
        <v>Pågående mangel, med alternativer</v>
      </c>
      <c r="N1529" s="58"/>
    </row>
    <row r="1530" spans="1:14" ht="409.5" x14ac:dyDescent="0.25">
      <c r="A1530" s="69">
        <v>44378</v>
      </c>
      <c r="B1530" s="69">
        <v>44560</v>
      </c>
      <c r="C1530" s="58" t="s">
        <v>841</v>
      </c>
      <c r="D1530" s="58" t="s">
        <v>972</v>
      </c>
      <c r="E1530" s="72" t="s">
        <v>973</v>
      </c>
      <c r="F1530" s="120" t="s">
        <v>844</v>
      </c>
      <c r="G1530" s="58" t="s">
        <v>650</v>
      </c>
      <c r="H1530" s="58" t="s">
        <v>528</v>
      </c>
      <c r="I1530" s="69">
        <v>44407</v>
      </c>
      <c r="J1530" s="69">
        <v>44568</v>
      </c>
      <c r="K1530" s="162" t="s">
        <v>45</v>
      </c>
      <c r="L1530" s="22"/>
      <c r="M1530" s="220" t="str">
        <f ca="1">IF(AND(J1530&gt;TODAY(),I1530&lt;=TODAY()),"Pågående mangel, med alternativer","Tilgjengelig")</f>
        <v>Tilgjengelig</v>
      </c>
      <c r="N1530" s="58" t="s">
        <v>1684</v>
      </c>
    </row>
    <row r="1531" spans="1:14" ht="30" x14ac:dyDescent="0.25">
      <c r="A1531" s="69">
        <v>44377</v>
      </c>
      <c r="B1531" s="147"/>
      <c r="C1531" s="62" t="s">
        <v>147</v>
      </c>
      <c r="D1531" s="66" t="s">
        <v>204</v>
      </c>
      <c r="E1531" s="72">
        <v>55186</v>
      </c>
      <c r="F1531" s="55" t="s">
        <v>206</v>
      </c>
      <c r="G1531" s="55" t="s">
        <v>21</v>
      </c>
      <c r="H1531" s="68" t="s">
        <v>994</v>
      </c>
      <c r="I1531" s="54">
        <v>44531</v>
      </c>
      <c r="J1531" s="54" t="s">
        <v>238</v>
      </c>
      <c r="K1531" s="162" t="s">
        <v>44</v>
      </c>
      <c r="L1531" s="200" t="s">
        <v>992</v>
      </c>
      <c r="M1531" s="216" t="s">
        <v>5356</v>
      </c>
      <c r="N1531" s="56"/>
    </row>
    <row r="1532" spans="1:14" ht="30" x14ac:dyDescent="0.25">
      <c r="A1532" s="69">
        <v>44363</v>
      </c>
      <c r="B1532" s="58"/>
      <c r="C1532" s="58" t="s">
        <v>133</v>
      </c>
      <c r="D1532" s="58" t="s">
        <v>941</v>
      </c>
      <c r="E1532" s="72" t="s">
        <v>942</v>
      </c>
      <c r="F1532" s="120" t="s">
        <v>830</v>
      </c>
      <c r="G1532" s="58" t="s">
        <v>792</v>
      </c>
      <c r="H1532" s="58" t="s">
        <v>72</v>
      </c>
      <c r="I1532" s="69">
        <v>44348</v>
      </c>
      <c r="J1532" s="69">
        <v>44563</v>
      </c>
      <c r="K1532" s="162" t="s">
        <v>44</v>
      </c>
      <c r="L1532" s="21" t="s">
        <v>957</v>
      </c>
      <c r="M1532" s="220" t="str">
        <f ca="1">IF(AND(J1532&gt;TODAY(),I1532&lt;=TODAY()),"Pågående mangel, med alternativer","Tilgjengelig")</f>
        <v>Tilgjengelig</v>
      </c>
      <c r="N1532" s="58"/>
    </row>
    <row r="1533" spans="1:14" ht="120" x14ac:dyDescent="0.25">
      <c r="A1533" s="69">
        <v>44354</v>
      </c>
      <c r="B1533" s="69">
        <v>44608</v>
      </c>
      <c r="C1533" s="58" t="s">
        <v>591</v>
      </c>
      <c r="D1533" s="58" t="s">
        <v>786</v>
      </c>
      <c r="E1533" s="72">
        <v>130596</v>
      </c>
      <c r="F1533" s="120" t="s">
        <v>787</v>
      </c>
      <c r="G1533" s="58" t="s">
        <v>594</v>
      </c>
      <c r="H1533" s="58" t="s">
        <v>33</v>
      </c>
      <c r="I1533" s="69">
        <v>44306</v>
      </c>
      <c r="J1533" s="69">
        <v>45017</v>
      </c>
      <c r="K1533" s="162" t="s">
        <v>498</v>
      </c>
      <c r="L1533" s="21" t="s">
        <v>1189</v>
      </c>
      <c r="M1533" s="220" t="str">
        <f ca="1">IF(AND(J1533&gt;TODAY(),I1533&lt;=TODAY()),"Pågående mangel, annen behandling nødvendig","Tilgjengelig")</f>
        <v>Pågående mangel, annen behandling nødvendig</v>
      </c>
      <c r="N1533" s="58" t="s">
        <v>2404</v>
      </c>
    </row>
    <row r="1534" spans="1:14" ht="210" x14ac:dyDescent="0.25">
      <c r="A1534" s="69">
        <v>44354</v>
      </c>
      <c r="B1534" s="69" t="s">
        <v>3411</v>
      </c>
      <c r="C1534" s="58" t="s">
        <v>591</v>
      </c>
      <c r="D1534" s="58" t="s">
        <v>903</v>
      </c>
      <c r="E1534" s="72" t="s">
        <v>904</v>
      </c>
      <c r="F1534" s="120" t="s">
        <v>593</v>
      </c>
      <c r="G1534" s="58" t="s">
        <v>594</v>
      </c>
      <c r="H1534" s="58" t="s">
        <v>224</v>
      </c>
      <c r="I1534" s="69">
        <v>44354</v>
      </c>
      <c r="J1534" s="69">
        <v>45291</v>
      </c>
      <c r="K1534" s="162" t="s">
        <v>45</v>
      </c>
      <c r="L1534" s="21" t="s">
        <v>1189</v>
      </c>
      <c r="M1534" s="220" t="str">
        <f ca="1">IF(AND(J1534&gt;TODAY(),I1534&lt;=TODAY()),"Pågående mangel, annen behandling nødvendig","Tilgjengelig")</f>
        <v>Pågående mangel, annen behandling nødvendig</v>
      </c>
      <c r="N1534" s="58" t="s">
        <v>3412</v>
      </c>
    </row>
    <row r="1535" spans="1:14" ht="210" x14ac:dyDescent="0.25">
      <c r="A1535" s="69">
        <v>44354</v>
      </c>
      <c r="B1535" s="58" t="s">
        <v>3411</v>
      </c>
      <c r="C1535" s="58" t="s">
        <v>591</v>
      </c>
      <c r="D1535" s="58" t="s">
        <v>592</v>
      </c>
      <c r="E1535" s="72" t="s">
        <v>905</v>
      </c>
      <c r="F1535" s="120" t="s">
        <v>593</v>
      </c>
      <c r="G1535" s="58" t="s">
        <v>594</v>
      </c>
      <c r="H1535" s="58" t="s">
        <v>224</v>
      </c>
      <c r="I1535" s="69">
        <v>44354</v>
      </c>
      <c r="J1535" s="69">
        <v>45291</v>
      </c>
      <c r="K1535" s="162" t="s">
        <v>45</v>
      </c>
      <c r="L1535" s="21" t="s">
        <v>1189</v>
      </c>
      <c r="M1535" s="220" t="str">
        <f ca="1">IF(AND(J1535&gt;TODAY(),I1535&lt;=TODAY()),"Pågående mangel, annen behandling nødvendig","Tilgjengelig")</f>
        <v>Pågående mangel, annen behandling nødvendig</v>
      </c>
      <c r="N1535" s="58" t="s">
        <v>3413</v>
      </c>
    </row>
    <row r="1536" spans="1:14" ht="75" x14ac:dyDescent="0.25">
      <c r="A1536" s="69">
        <v>44351</v>
      </c>
      <c r="B1536" s="58" t="s">
        <v>5010</v>
      </c>
      <c r="C1536" s="58" t="s">
        <v>132</v>
      </c>
      <c r="D1536" s="58" t="s">
        <v>899</v>
      </c>
      <c r="E1536" s="72" t="s">
        <v>900</v>
      </c>
      <c r="F1536" s="120" t="s">
        <v>488</v>
      </c>
      <c r="G1536" s="58" t="s">
        <v>851</v>
      </c>
      <c r="H1536" s="58" t="s">
        <v>231</v>
      </c>
      <c r="I1536" s="69">
        <v>44351</v>
      </c>
      <c r="J1536" s="69">
        <v>45747</v>
      </c>
      <c r="K1536" s="162" t="s">
        <v>39</v>
      </c>
      <c r="L1536" s="22"/>
      <c r="M1536" s="220" t="str">
        <f ca="1">IF(AND(J1536&gt;TODAY(),I1536&lt;=TODAY()),"Pågående mangel, med alternativer","Tilgjengelig")</f>
        <v>Pågående mangel, med alternativer</v>
      </c>
      <c r="N1536" s="58" t="s">
        <v>5018</v>
      </c>
    </row>
    <row r="1537" spans="1:14" ht="105" x14ac:dyDescent="0.25">
      <c r="A1537" s="69">
        <v>44344</v>
      </c>
      <c r="B1537" s="58"/>
      <c r="C1537" s="58" t="s">
        <v>888</v>
      </c>
      <c r="D1537" s="58" t="s">
        <v>889</v>
      </c>
      <c r="E1537" s="72" t="s">
        <v>890</v>
      </c>
      <c r="F1537" s="120" t="s">
        <v>891</v>
      </c>
      <c r="G1537" s="58" t="s">
        <v>892</v>
      </c>
      <c r="H1537" s="58" t="s">
        <v>674</v>
      </c>
      <c r="I1537" s="69">
        <v>44378</v>
      </c>
      <c r="J1537" s="69">
        <v>44713</v>
      </c>
      <c r="K1537" s="162" t="s">
        <v>45</v>
      </c>
      <c r="L1537" s="22"/>
      <c r="M1537" s="220" t="str">
        <f ca="1">IF(AND(J1537&gt;TODAY(),I1537&lt;=TODAY()),"Pågående mangel, med alternativer","Tilgjengelig")</f>
        <v>Tilgjengelig</v>
      </c>
      <c r="N1537" s="58"/>
    </row>
    <row r="1538" spans="1:14" ht="30" x14ac:dyDescent="0.25">
      <c r="A1538" s="69">
        <v>44323</v>
      </c>
      <c r="B1538" s="58"/>
      <c r="C1538" s="58" t="s">
        <v>857</v>
      </c>
      <c r="D1538" s="58" t="s">
        <v>858</v>
      </c>
      <c r="E1538" s="72" t="s">
        <v>859</v>
      </c>
      <c r="F1538" s="120" t="s">
        <v>860</v>
      </c>
      <c r="G1538" s="58" t="s">
        <v>371</v>
      </c>
      <c r="H1538" s="58" t="s">
        <v>224</v>
      </c>
      <c r="I1538" s="69">
        <v>44323</v>
      </c>
      <c r="J1538" s="69">
        <v>44564</v>
      </c>
      <c r="K1538" s="162" t="s">
        <v>39</v>
      </c>
      <c r="L1538" s="22"/>
      <c r="M1538" s="220" t="str">
        <f ca="1">IF(AND(J1538&gt;TODAY(),I1538&lt;=TODAY()),"Pågående mangel, med alternativer","Tilgjengelig")</f>
        <v>Tilgjengelig</v>
      </c>
      <c r="N1538" s="58"/>
    </row>
    <row r="1539" spans="1:14" ht="30" x14ac:dyDescent="0.25">
      <c r="A1539" s="69">
        <v>44323</v>
      </c>
      <c r="B1539" s="58"/>
      <c r="C1539" s="58" t="s">
        <v>857</v>
      </c>
      <c r="D1539" s="58" t="s">
        <v>861</v>
      </c>
      <c r="E1539" s="72" t="s">
        <v>862</v>
      </c>
      <c r="F1539" s="120" t="s">
        <v>860</v>
      </c>
      <c r="G1539" s="58" t="s">
        <v>371</v>
      </c>
      <c r="H1539" s="58" t="s">
        <v>224</v>
      </c>
      <c r="I1539" s="69">
        <v>44323</v>
      </c>
      <c r="J1539" s="69">
        <v>44564</v>
      </c>
      <c r="K1539" s="162" t="s">
        <v>39</v>
      </c>
      <c r="L1539" s="22"/>
      <c r="M1539" s="220" t="str">
        <f ca="1">IF(AND(J1539&gt;TODAY(),I1539&lt;=TODAY()),"Pågående mangel, med alternativer","Tilgjengelig")</f>
        <v>Tilgjengelig</v>
      </c>
      <c r="N1539" s="58"/>
    </row>
    <row r="1540" spans="1:14" ht="30" x14ac:dyDescent="0.25">
      <c r="A1540" s="69">
        <v>44321</v>
      </c>
      <c r="B1540" s="58"/>
      <c r="C1540" s="58" t="s">
        <v>1075</v>
      </c>
      <c r="D1540" s="58" t="s">
        <v>1076</v>
      </c>
      <c r="E1540" s="72" t="s">
        <v>1077</v>
      </c>
      <c r="F1540" s="120" t="s">
        <v>1078</v>
      </c>
      <c r="G1540" s="58" t="s">
        <v>1079</v>
      </c>
      <c r="H1540" s="58" t="s">
        <v>1080</v>
      </c>
      <c r="I1540" s="69">
        <v>44470</v>
      </c>
      <c r="J1540" s="69">
        <v>44562</v>
      </c>
      <c r="K1540" s="162" t="s">
        <v>45</v>
      </c>
      <c r="L1540" s="21" t="s">
        <v>1081</v>
      </c>
      <c r="M1540" s="216" t="s">
        <v>5356</v>
      </c>
      <c r="N1540" s="58"/>
    </row>
    <row r="1541" spans="1:14" ht="390" x14ac:dyDescent="0.25">
      <c r="A1541" s="69">
        <v>44320</v>
      </c>
      <c r="B1541" s="58" t="s">
        <v>5010</v>
      </c>
      <c r="C1541" s="58" t="s">
        <v>132</v>
      </c>
      <c r="D1541" s="58" t="s">
        <v>849</v>
      </c>
      <c r="E1541" s="72" t="s">
        <v>850</v>
      </c>
      <c r="F1541" s="120" t="s">
        <v>488</v>
      </c>
      <c r="G1541" s="58" t="s">
        <v>851</v>
      </c>
      <c r="H1541" s="58" t="s">
        <v>231</v>
      </c>
      <c r="I1541" s="69">
        <v>44516</v>
      </c>
      <c r="J1541" s="69">
        <v>45747</v>
      </c>
      <c r="K1541" s="162" t="s">
        <v>39</v>
      </c>
      <c r="L1541" s="22"/>
      <c r="M1541" s="220" t="str">
        <f t="shared" ref="M1541:M1550" ca="1" si="54">IF(AND(J1541&gt;TODAY(),I1541&lt;=TODAY()),"Pågående mangel, med alternativer","Tilgjengelig")</f>
        <v>Pågående mangel, med alternativer</v>
      </c>
      <c r="N1541" s="58" t="s">
        <v>5017</v>
      </c>
    </row>
    <row r="1542" spans="1:14" ht="409.5" x14ac:dyDescent="0.25">
      <c r="A1542" s="69">
        <v>44315</v>
      </c>
      <c r="B1542" s="69">
        <v>44560</v>
      </c>
      <c r="C1542" s="58" t="s">
        <v>841</v>
      </c>
      <c r="D1542" s="58" t="s">
        <v>842</v>
      </c>
      <c r="E1542" s="72" t="s">
        <v>843</v>
      </c>
      <c r="F1542" s="120" t="s">
        <v>844</v>
      </c>
      <c r="G1542" s="58" t="s">
        <v>650</v>
      </c>
      <c r="H1542" s="58" t="s">
        <v>223</v>
      </c>
      <c r="I1542" s="69">
        <v>44326</v>
      </c>
      <c r="J1542" s="69">
        <v>44568</v>
      </c>
      <c r="K1542" s="162" t="s">
        <v>45</v>
      </c>
      <c r="L1542" s="22"/>
      <c r="M1542" s="220" t="str">
        <f t="shared" ca="1" si="54"/>
        <v>Tilgjengelig</v>
      </c>
      <c r="N1542" s="58" t="s">
        <v>1685</v>
      </c>
    </row>
    <row r="1543" spans="1:14" ht="75" x14ac:dyDescent="0.25">
      <c r="A1543" s="69">
        <v>44302</v>
      </c>
      <c r="B1543" s="58" t="s">
        <v>1632</v>
      </c>
      <c r="C1543" s="58" t="s">
        <v>145</v>
      </c>
      <c r="D1543" s="58" t="s">
        <v>823</v>
      </c>
      <c r="E1543" s="72" t="s">
        <v>824</v>
      </c>
      <c r="F1543" s="120" t="s">
        <v>825</v>
      </c>
      <c r="G1543" s="58" t="s">
        <v>726</v>
      </c>
      <c r="H1543" s="58" t="s">
        <v>223</v>
      </c>
      <c r="I1543" s="69">
        <v>44316</v>
      </c>
      <c r="J1543" s="69">
        <v>44629</v>
      </c>
      <c r="K1543" s="162" t="s">
        <v>522</v>
      </c>
      <c r="L1543" s="22"/>
      <c r="M1543" s="220" t="str">
        <f t="shared" ca="1" si="54"/>
        <v>Tilgjengelig</v>
      </c>
      <c r="N1543" s="58" t="s">
        <v>1637</v>
      </c>
    </row>
    <row r="1544" spans="1:14" ht="30" x14ac:dyDescent="0.25">
      <c r="A1544" s="69">
        <v>44299</v>
      </c>
      <c r="B1544" s="58"/>
      <c r="C1544" s="58" t="s">
        <v>640</v>
      </c>
      <c r="D1544" s="58" t="s">
        <v>641</v>
      </c>
      <c r="E1544" s="72" t="s">
        <v>642</v>
      </c>
      <c r="F1544" s="120" t="s">
        <v>643</v>
      </c>
      <c r="G1544" s="58" t="s">
        <v>644</v>
      </c>
      <c r="H1544" s="58" t="s">
        <v>224</v>
      </c>
      <c r="I1544" s="69">
        <v>44224</v>
      </c>
      <c r="J1544" s="69">
        <v>44835</v>
      </c>
      <c r="K1544" s="162" t="s">
        <v>45</v>
      </c>
      <c r="L1544" s="22"/>
      <c r="M1544" s="220" t="str">
        <f t="shared" ca="1" si="54"/>
        <v>Tilgjengelig</v>
      </c>
      <c r="N1544" s="58"/>
    </row>
    <row r="1545" spans="1:14" ht="30" x14ac:dyDescent="0.25">
      <c r="A1545" s="69">
        <v>44299</v>
      </c>
      <c r="B1545" s="58"/>
      <c r="C1545" s="58" t="s">
        <v>640</v>
      </c>
      <c r="D1545" s="58" t="s">
        <v>645</v>
      </c>
      <c r="E1545" s="72" t="s">
        <v>646</v>
      </c>
      <c r="F1545" s="120" t="s">
        <v>643</v>
      </c>
      <c r="G1545" s="58" t="s">
        <v>644</v>
      </c>
      <c r="H1545" s="58" t="s">
        <v>224</v>
      </c>
      <c r="I1545" s="69">
        <v>44229</v>
      </c>
      <c r="J1545" s="69">
        <v>44835</v>
      </c>
      <c r="K1545" s="162" t="s">
        <v>45</v>
      </c>
      <c r="L1545" s="22"/>
      <c r="M1545" s="220" t="str">
        <f t="shared" ca="1" si="54"/>
        <v>Tilgjengelig</v>
      </c>
      <c r="N1545" s="58"/>
    </row>
    <row r="1546" spans="1:14" ht="255" x14ac:dyDescent="0.25">
      <c r="A1546" s="69">
        <v>44294</v>
      </c>
      <c r="B1546" s="58" t="s">
        <v>1371</v>
      </c>
      <c r="C1546" s="58" t="s">
        <v>138</v>
      </c>
      <c r="D1546" s="58" t="s">
        <v>520</v>
      </c>
      <c r="E1546" s="72" t="s">
        <v>55</v>
      </c>
      <c r="F1546" s="120" t="s">
        <v>383</v>
      </c>
      <c r="G1546" s="58" t="s">
        <v>372</v>
      </c>
      <c r="H1546" s="58" t="s">
        <v>220</v>
      </c>
      <c r="I1546" s="69">
        <v>44294</v>
      </c>
      <c r="J1546" s="69">
        <v>44641</v>
      </c>
      <c r="K1546" s="162" t="s">
        <v>41</v>
      </c>
      <c r="L1546" s="22"/>
      <c r="M1546" s="220" t="str">
        <f t="shared" ca="1" si="54"/>
        <v>Tilgjengelig</v>
      </c>
      <c r="N1546" s="58" t="s">
        <v>1372</v>
      </c>
    </row>
    <row r="1547" spans="1:14" ht="90" x14ac:dyDescent="0.25">
      <c r="A1547" s="69">
        <v>44294</v>
      </c>
      <c r="B1547" s="58" t="s">
        <v>5427</v>
      </c>
      <c r="C1547" s="58" t="s">
        <v>797</v>
      </c>
      <c r="D1547" s="58" t="s">
        <v>816</v>
      </c>
      <c r="E1547" s="72" t="s">
        <v>798</v>
      </c>
      <c r="F1547" s="120" t="s">
        <v>799</v>
      </c>
      <c r="G1547" s="58" t="s">
        <v>800</v>
      </c>
      <c r="H1547" s="58" t="s">
        <v>72</v>
      </c>
      <c r="I1547" s="69">
        <v>44317</v>
      </c>
      <c r="J1547" s="69">
        <v>45121</v>
      </c>
      <c r="K1547" s="162" t="s">
        <v>39</v>
      </c>
      <c r="L1547" s="22"/>
      <c r="M1547" s="220" t="str">
        <f t="shared" ca="1" si="54"/>
        <v>Pågående mangel, med alternativer</v>
      </c>
      <c r="N1547" s="58" t="s">
        <v>5450</v>
      </c>
    </row>
    <row r="1548" spans="1:14" ht="90" x14ac:dyDescent="0.25">
      <c r="A1548" s="69">
        <v>44294</v>
      </c>
      <c r="B1548" s="58" t="s">
        <v>5427</v>
      </c>
      <c r="C1548" s="58" t="s">
        <v>797</v>
      </c>
      <c r="D1548" s="58" t="s">
        <v>816</v>
      </c>
      <c r="E1548" s="72" t="s">
        <v>801</v>
      </c>
      <c r="F1548" s="120" t="s">
        <v>799</v>
      </c>
      <c r="G1548" s="58" t="s">
        <v>800</v>
      </c>
      <c r="H1548" s="58" t="s">
        <v>72</v>
      </c>
      <c r="I1548" s="69">
        <v>44317</v>
      </c>
      <c r="J1548" s="69">
        <v>45121</v>
      </c>
      <c r="K1548" s="162" t="s">
        <v>39</v>
      </c>
      <c r="L1548" s="22"/>
      <c r="M1548" s="220" t="str">
        <f t="shared" ca="1" si="54"/>
        <v>Pågående mangel, med alternativer</v>
      </c>
      <c r="N1548" s="58" t="s">
        <v>5450</v>
      </c>
    </row>
    <row r="1549" spans="1:14" ht="90" x14ac:dyDescent="0.25">
      <c r="A1549" s="69">
        <v>44294</v>
      </c>
      <c r="B1549" s="58" t="s">
        <v>5427</v>
      </c>
      <c r="C1549" s="58" t="s">
        <v>797</v>
      </c>
      <c r="D1549" s="58" t="s">
        <v>816</v>
      </c>
      <c r="E1549" s="72" t="s">
        <v>802</v>
      </c>
      <c r="F1549" s="120" t="s">
        <v>799</v>
      </c>
      <c r="G1549" s="58" t="s">
        <v>800</v>
      </c>
      <c r="H1549" s="58" t="s">
        <v>72</v>
      </c>
      <c r="I1549" s="69">
        <v>44348</v>
      </c>
      <c r="J1549" s="69">
        <v>45121</v>
      </c>
      <c r="K1549" s="162" t="s">
        <v>39</v>
      </c>
      <c r="L1549" s="22"/>
      <c r="M1549" s="220" t="str">
        <f t="shared" ca="1" si="54"/>
        <v>Pågående mangel, med alternativer</v>
      </c>
      <c r="N1549" s="58" t="s">
        <v>5450</v>
      </c>
    </row>
    <row r="1550" spans="1:14" ht="409.5" x14ac:dyDescent="0.25">
      <c r="A1550" s="69">
        <v>44274</v>
      </c>
      <c r="B1550" s="58" t="s">
        <v>4782</v>
      </c>
      <c r="C1550" s="58" t="s">
        <v>132</v>
      </c>
      <c r="D1550" s="58" t="s">
        <v>764</v>
      </c>
      <c r="E1550" s="72" t="s">
        <v>765</v>
      </c>
      <c r="F1550" s="120" t="s">
        <v>488</v>
      </c>
      <c r="G1550" s="58" t="s">
        <v>379</v>
      </c>
      <c r="H1550" s="58" t="s">
        <v>72</v>
      </c>
      <c r="I1550" s="69">
        <v>44277</v>
      </c>
      <c r="J1550" s="69">
        <v>45016</v>
      </c>
      <c r="K1550" s="162" t="s">
        <v>498</v>
      </c>
      <c r="L1550" s="21" t="s">
        <v>902</v>
      </c>
      <c r="M1550" s="220" t="str">
        <f t="shared" ca="1" si="54"/>
        <v>Pågående mangel, med alternativer</v>
      </c>
      <c r="N1550" s="58" t="s">
        <v>4795</v>
      </c>
    </row>
    <row r="1551" spans="1:14" ht="45" x14ac:dyDescent="0.25">
      <c r="A1551" s="69">
        <v>44272</v>
      </c>
      <c r="B1551" s="58"/>
      <c r="C1551" s="58" t="s">
        <v>140</v>
      </c>
      <c r="D1551" s="58" t="s">
        <v>772</v>
      </c>
      <c r="E1551" s="72" t="s">
        <v>771</v>
      </c>
      <c r="F1551" s="120" t="s">
        <v>773</v>
      </c>
      <c r="G1551" s="58" t="s">
        <v>774</v>
      </c>
      <c r="H1551" s="58" t="s">
        <v>163</v>
      </c>
      <c r="I1551" s="69">
        <v>44316</v>
      </c>
      <c r="J1551" s="69" t="s">
        <v>70</v>
      </c>
      <c r="K1551" s="162" t="s">
        <v>199</v>
      </c>
      <c r="L1551" s="21" t="s">
        <v>775</v>
      </c>
      <c r="M1551" s="216" t="s">
        <v>5356</v>
      </c>
      <c r="N1551" s="58"/>
    </row>
    <row r="1552" spans="1:14" ht="300" x14ac:dyDescent="0.25">
      <c r="A1552" s="69">
        <v>44269</v>
      </c>
      <c r="B1552" s="58" t="s">
        <v>3984</v>
      </c>
      <c r="C1552" s="58" t="s">
        <v>136</v>
      </c>
      <c r="D1552" s="58" t="s">
        <v>739</v>
      </c>
      <c r="E1552" s="72" t="s">
        <v>740</v>
      </c>
      <c r="F1552" s="120" t="s">
        <v>213</v>
      </c>
      <c r="G1552" s="58" t="s">
        <v>436</v>
      </c>
      <c r="H1552" s="58" t="s">
        <v>72</v>
      </c>
      <c r="I1552" s="69">
        <v>44270</v>
      </c>
      <c r="J1552" s="69">
        <v>44836</v>
      </c>
      <c r="K1552" s="162" t="s">
        <v>39</v>
      </c>
      <c r="L1552" s="22"/>
      <c r="M1552" s="220" t="str">
        <f t="shared" ref="M1552:M1561" ca="1" si="55">IF(AND(J1552&gt;TODAY(),I1552&lt;=TODAY()),"Pågående mangel, med alternativer","Tilgjengelig")</f>
        <v>Tilgjengelig</v>
      </c>
      <c r="N1552" s="58" t="s">
        <v>3985</v>
      </c>
    </row>
    <row r="1553" spans="1:14" ht="75" x14ac:dyDescent="0.25">
      <c r="A1553" s="69">
        <v>44264</v>
      </c>
      <c r="B1553" s="58" t="s">
        <v>1980</v>
      </c>
      <c r="C1553" s="58" t="s">
        <v>562</v>
      </c>
      <c r="D1553" s="58" t="s">
        <v>724</v>
      </c>
      <c r="E1553" s="72" t="s">
        <v>725</v>
      </c>
      <c r="F1553" s="120" t="s">
        <v>565</v>
      </c>
      <c r="G1553" s="58" t="s">
        <v>79</v>
      </c>
      <c r="H1553" s="58" t="s">
        <v>224</v>
      </c>
      <c r="I1553" s="69">
        <v>44544</v>
      </c>
      <c r="J1553" s="69">
        <v>44580</v>
      </c>
      <c r="K1553" s="162" t="s">
        <v>39</v>
      </c>
      <c r="L1553" s="22"/>
      <c r="M1553" s="220" t="str">
        <f t="shared" ca="1" si="55"/>
        <v>Tilgjengelig</v>
      </c>
      <c r="N1553" s="58" t="s">
        <v>1990</v>
      </c>
    </row>
    <row r="1554" spans="1:14" ht="240" x14ac:dyDescent="0.25">
      <c r="A1554" s="69">
        <v>44259</v>
      </c>
      <c r="B1554" s="69" t="s">
        <v>2253</v>
      </c>
      <c r="C1554" s="58" t="s">
        <v>712</v>
      </c>
      <c r="D1554" s="58" t="s">
        <v>713</v>
      </c>
      <c r="E1554" s="72" t="s">
        <v>714</v>
      </c>
      <c r="F1554" s="120" t="s">
        <v>715</v>
      </c>
      <c r="G1554" s="58" t="s">
        <v>386</v>
      </c>
      <c r="H1554" s="58" t="s">
        <v>231</v>
      </c>
      <c r="I1554" s="69">
        <v>44316</v>
      </c>
      <c r="J1554" s="69">
        <v>44602</v>
      </c>
      <c r="K1554" s="162" t="s">
        <v>39</v>
      </c>
      <c r="L1554" s="22"/>
      <c r="M1554" s="220" t="str">
        <f t="shared" ca="1" si="55"/>
        <v>Tilgjengelig</v>
      </c>
      <c r="N1554" s="58" t="s">
        <v>2266</v>
      </c>
    </row>
    <row r="1555" spans="1:14" ht="210" x14ac:dyDescent="0.25">
      <c r="A1555" s="69">
        <v>44258</v>
      </c>
      <c r="B1555" s="58" t="s">
        <v>3969</v>
      </c>
      <c r="C1555" s="58" t="s">
        <v>136</v>
      </c>
      <c r="D1555" s="58" t="s">
        <v>707</v>
      </c>
      <c r="E1555" s="72" t="s">
        <v>708</v>
      </c>
      <c r="F1555" s="120" t="s">
        <v>213</v>
      </c>
      <c r="G1555" s="58" t="s">
        <v>436</v>
      </c>
      <c r="H1555" s="58" t="s">
        <v>72</v>
      </c>
      <c r="I1555" s="69">
        <v>44256</v>
      </c>
      <c r="J1555" s="69">
        <v>44986</v>
      </c>
      <c r="K1555" s="162" t="s">
        <v>39</v>
      </c>
      <c r="L1555" s="22"/>
      <c r="M1555" s="220" t="str">
        <f t="shared" ca="1" si="55"/>
        <v>Pågående mangel, med alternativer</v>
      </c>
      <c r="N1555" s="58" t="s">
        <v>3974</v>
      </c>
    </row>
    <row r="1556" spans="1:14" ht="30" x14ac:dyDescent="0.25">
      <c r="A1556" s="69">
        <v>44257</v>
      </c>
      <c r="B1556" s="58" t="s">
        <v>789</v>
      </c>
      <c r="C1556" s="58" t="s">
        <v>701</v>
      </c>
      <c r="D1556" s="58" t="s">
        <v>702</v>
      </c>
      <c r="E1556" s="72" t="s">
        <v>703</v>
      </c>
      <c r="F1556" s="120" t="s">
        <v>704</v>
      </c>
      <c r="G1556" s="58" t="s">
        <v>391</v>
      </c>
      <c r="H1556" s="58" t="s">
        <v>705</v>
      </c>
      <c r="I1556" s="69">
        <v>44256</v>
      </c>
      <c r="J1556" s="69">
        <v>44621</v>
      </c>
      <c r="K1556" s="162" t="s">
        <v>39</v>
      </c>
      <c r="L1556" s="22"/>
      <c r="M1556" s="220" t="str">
        <f t="shared" ca="1" si="55"/>
        <v>Tilgjengelig</v>
      </c>
      <c r="N1556" s="58" t="s">
        <v>716</v>
      </c>
    </row>
    <row r="1557" spans="1:14" ht="409.5" x14ac:dyDescent="0.25">
      <c r="A1557" s="69">
        <v>44246</v>
      </c>
      <c r="B1557" s="58"/>
      <c r="C1557" s="58" t="s">
        <v>191</v>
      </c>
      <c r="D1557" s="58" t="s">
        <v>684</v>
      </c>
      <c r="E1557" s="72" t="s">
        <v>190</v>
      </c>
      <c r="F1557" s="120" t="s">
        <v>685</v>
      </c>
      <c r="G1557" s="58" t="s">
        <v>391</v>
      </c>
      <c r="H1557" s="58" t="s">
        <v>220</v>
      </c>
      <c r="I1557" s="69">
        <v>44470</v>
      </c>
      <c r="J1557" s="69">
        <v>44742</v>
      </c>
      <c r="K1557" s="162" t="s">
        <v>44</v>
      </c>
      <c r="L1557" s="22"/>
      <c r="M1557" s="220" t="str">
        <f t="shared" ca="1" si="55"/>
        <v>Tilgjengelig</v>
      </c>
      <c r="N1557" s="58"/>
    </row>
    <row r="1558" spans="1:14" ht="210" x14ac:dyDescent="0.25">
      <c r="A1558" s="69">
        <v>44210</v>
      </c>
      <c r="B1558" s="58" t="s">
        <v>2346</v>
      </c>
      <c r="C1558" s="58" t="s">
        <v>562</v>
      </c>
      <c r="D1558" s="58" t="s">
        <v>563</v>
      </c>
      <c r="E1558" s="72" t="s">
        <v>564</v>
      </c>
      <c r="F1558" s="120" t="s">
        <v>565</v>
      </c>
      <c r="G1558" s="58" t="s">
        <v>566</v>
      </c>
      <c r="H1558" s="58" t="s">
        <v>224</v>
      </c>
      <c r="I1558" s="69">
        <v>44210</v>
      </c>
      <c r="J1558" s="69">
        <v>45199</v>
      </c>
      <c r="K1558" s="162" t="s">
        <v>39</v>
      </c>
      <c r="L1558" s="22"/>
      <c r="M1558" s="220" t="str">
        <f t="shared" ca="1" si="55"/>
        <v>Pågående mangel, med alternativer</v>
      </c>
      <c r="N1558" s="58" t="s">
        <v>2347</v>
      </c>
    </row>
    <row r="1559" spans="1:14" ht="210" x14ac:dyDescent="0.25">
      <c r="A1559" s="69">
        <v>44210</v>
      </c>
      <c r="B1559" s="58" t="s">
        <v>2346</v>
      </c>
      <c r="C1559" s="58" t="s">
        <v>562</v>
      </c>
      <c r="D1559" s="58" t="s">
        <v>567</v>
      </c>
      <c r="E1559" s="72" t="s">
        <v>568</v>
      </c>
      <c r="F1559" s="120" t="s">
        <v>565</v>
      </c>
      <c r="G1559" s="58" t="s">
        <v>566</v>
      </c>
      <c r="H1559" s="58" t="s">
        <v>224</v>
      </c>
      <c r="I1559" s="69">
        <v>44210</v>
      </c>
      <c r="J1559" s="69">
        <v>45199</v>
      </c>
      <c r="K1559" s="162" t="s">
        <v>39</v>
      </c>
      <c r="L1559" s="22"/>
      <c r="M1559" s="221" t="str">
        <f t="shared" ca="1" si="55"/>
        <v>Pågående mangel, med alternativer</v>
      </c>
      <c r="N1559" s="22" t="s">
        <v>2347</v>
      </c>
    </row>
    <row r="1560" spans="1:14" ht="75" x14ac:dyDescent="0.25">
      <c r="A1560" s="69">
        <v>44209</v>
      </c>
      <c r="B1560" s="58" t="s">
        <v>1708</v>
      </c>
      <c r="C1560" s="58" t="s">
        <v>552</v>
      </c>
      <c r="D1560" s="58" t="s">
        <v>556</v>
      </c>
      <c r="E1560" s="72" t="s">
        <v>557</v>
      </c>
      <c r="F1560" s="120" t="s">
        <v>555</v>
      </c>
      <c r="G1560" s="58" t="s">
        <v>282</v>
      </c>
      <c r="H1560" s="58" t="s">
        <v>225</v>
      </c>
      <c r="I1560" s="69">
        <v>44567</v>
      </c>
      <c r="J1560" s="69">
        <v>44601</v>
      </c>
      <c r="K1560" s="162" t="s">
        <v>44</v>
      </c>
      <c r="L1560" s="21" t="s">
        <v>614</v>
      </c>
      <c r="M1560" s="220" t="str">
        <f t="shared" ca="1" si="55"/>
        <v>Tilgjengelig</v>
      </c>
      <c r="N1560" s="63" t="s">
        <v>1713</v>
      </c>
    </row>
    <row r="1561" spans="1:14" ht="255" x14ac:dyDescent="0.25">
      <c r="A1561" s="69">
        <v>44175</v>
      </c>
      <c r="B1561" s="58" t="s">
        <v>3420</v>
      </c>
      <c r="C1561" s="58" t="s">
        <v>181</v>
      </c>
      <c r="D1561" s="58" t="s">
        <v>510</v>
      </c>
      <c r="E1561" s="72" t="s">
        <v>180</v>
      </c>
      <c r="F1561" s="120" t="s">
        <v>511</v>
      </c>
      <c r="G1561" s="58" t="s">
        <v>391</v>
      </c>
      <c r="H1561" s="58" t="s">
        <v>72</v>
      </c>
      <c r="I1561" s="69">
        <v>44172</v>
      </c>
      <c r="J1561" s="69">
        <v>44676</v>
      </c>
      <c r="K1561" s="162" t="s">
        <v>45</v>
      </c>
      <c r="L1561" s="22"/>
      <c r="M1561" s="220" t="str">
        <f t="shared" ca="1" si="55"/>
        <v>Tilgjengelig</v>
      </c>
      <c r="N1561" s="58" t="s">
        <v>3433</v>
      </c>
    </row>
    <row r="1562" spans="1:14" ht="45" x14ac:dyDescent="0.25">
      <c r="A1562" s="69">
        <v>44166</v>
      </c>
      <c r="B1562" s="69">
        <v>44271</v>
      </c>
      <c r="C1562" s="58" t="s">
        <v>492</v>
      </c>
      <c r="D1562" s="58" t="s">
        <v>493</v>
      </c>
      <c r="E1562" s="72" t="s">
        <v>494</v>
      </c>
      <c r="F1562" s="120" t="s">
        <v>75</v>
      </c>
      <c r="G1562" s="58" t="s">
        <v>386</v>
      </c>
      <c r="H1562" s="58" t="s">
        <v>5117</v>
      </c>
      <c r="I1562" s="69">
        <v>44166</v>
      </c>
      <c r="J1562" s="69">
        <v>44256</v>
      </c>
      <c r="K1562" s="162" t="s">
        <v>199</v>
      </c>
      <c r="L1562" s="22"/>
      <c r="M1562" s="216" t="s">
        <v>5356</v>
      </c>
      <c r="N1562" s="58"/>
    </row>
    <row r="1563" spans="1:14" ht="165" x14ac:dyDescent="0.25">
      <c r="A1563" s="69">
        <v>44155</v>
      </c>
      <c r="B1563" s="58" t="s">
        <v>5341</v>
      </c>
      <c r="C1563" s="58" t="s">
        <v>457</v>
      </c>
      <c r="D1563" s="58" t="s">
        <v>458</v>
      </c>
      <c r="E1563" s="72" t="s">
        <v>459</v>
      </c>
      <c r="F1563" s="120" t="s">
        <v>460</v>
      </c>
      <c r="G1563" s="58" t="s">
        <v>461</v>
      </c>
      <c r="H1563" s="58" t="s">
        <v>231</v>
      </c>
      <c r="I1563" s="69">
        <v>44235</v>
      </c>
      <c r="J1563" s="69">
        <v>45611</v>
      </c>
      <c r="K1563" s="162" t="s">
        <v>45</v>
      </c>
      <c r="L1563" s="22"/>
      <c r="M1563" s="220" t="str">
        <f ca="1">IF(AND(J1563&gt;TODAY(),I1563&lt;=TODAY()),"Pågående mangel, annen behandling nødvendig","Tilgjengelig")</f>
        <v>Pågående mangel, annen behandling nødvendig</v>
      </c>
      <c r="N1563" s="58" t="s">
        <v>5352</v>
      </c>
    </row>
    <row r="1564" spans="1:14" ht="45" x14ac:dyDescent="0.25">
      <c r="A1564" s="69">
        <v>44154</v>
      </c>
      <c r="B1564" s="58" t="s">
        <v>1270</v>
      </c>
      <c r="C1564" s="58" t="s">
        <v>453</v>
      </c>
      <c r="D1564" s="58" t="s">
        <v>454</v>
      </c>
      <c r="E1564" s="72" t="s">
        <v>455</v>
      </c>
      <c r="F1564" s="120" t="s">
        <v>456</v>
      </c>
      <c r="G1564" s="58" t="s">
        <v>425</v>
      </c>
      <c r="H1564" s="58" t="s">
        <v>72</v>
      </c>
      <c r="I1564" s="69">
        <v>44256</v>
      </c>
      <c r="J1564" s="69">
        <v>44713</v>
      </c>
      <c r="K1564" s="162" t="s">
        <v>44</v>
      </c>
      <c r="L1564" s="22"/>
      <c r="M1564" s="220" t="str">
        <f t="shared" ref="M1564:M1569" ca="1" si="56">IF(AND(J1564&gt;TODAY(),I1564&lt;=TODAY()),"Pågående mangel, med alternativer","Tilgjengelig")</f>
        <v>Tilgjengelig</v>
      </c>
      <c r="N1564" s="58" t="s">
        <v>909</v>
      </c>
    </row>
    <row r="1565" spans="1:14" ht="75" x14ac:dyDescent="0.25">
      <c r="A1565" s="69">
        <v>44151</v>
      </c>
      <c r="B1565" s="69" t="s">
        <v>1952</v>
      </c>
      <c r="C1565" s="58" t="s">
        <v>412</v>
      </c>
      <c r="D1565" s="58" t="s">
        <v>413</v>
      </c>
      <c r="E1565" s="72" t="s">
        <v>414</v>
      </c>
      <c r="F1565" s="120" t="s">
        <v>415</v>
      </c>
      <c r="G1565" s="58" t="s">
        <v>416</v>
      </c>
      <c r="H1565" s="58" t="s">
        <v>61</v>
      </c>
      <c r="I1565" s="69">
        <v>44377</v>
      </c>
      <c r="J1565" s="69">
        <v>44620</v>
      </c>
      <c r="K1565" s="162" t="s">
        <v>498</v>
      </c>
      <c r="L1565" s="21" t="s">
        <v>1054</v>
      </c>
      <c r="M1565" s="220" t="str">
        <f t="shared" ca="1" si="56"/>
        <v>Tilgjengelig</v>
      </c>
      <c r="N1565" s="58" t="s">
        <v>1953</v>
      </c>
    </row>
    <row r="1566" spans="1:14" ht="255" x14ac:dyDescent="0.25">
      <c r="A1566" s="69">
        <v>44148</v>
      </c>
      <c r="B1566" s="58" t="s">
        <v>3969</v>
      </c>
      <c r="C1566" s="58" t="s">
        <v>136</v>
      </c>
      <c r="D1566" s="58" t="s">
        <v>435</v>
      </c>
      <c r="E1566" s="72" t="s">
        <v>212</v>
      </c>
      <c r="F1566" s="120" t="s">
        <v>213</v>
      </c>
      <c r="G1566" s="58" t="s">
        <v>436</v>
      </c>
      <c r="H1566" s="58" t="s">
        <v>72</v>
      </c>
      <c r="I1566" s="69">
        <v>44148</v>
      </c>
      <c r="J1566" s="69">
        <v>44986</v>
      </c>
      <c r="K1566" s="162" t="s">
        <v>39</v>
      </c>
      <c r="L1566" s="22"/>
      <c r="M1566" s="220" t="str">
        <f t="shared" ca="1" si="56"/>
        <v>Pågående mangel, med alternativer</v>
      </c>
      <c r="N1566" s="58" t="s">
        <v>3975</v>
      </c>
    </row>
    <row r="1567" spans="1:14" ht="210" x14ac:dyDescent="0.25">
      <c r="A1567" s="69">
        <v>44141</v>
      </c>
      <c r="B1567" s="69" t="s">
        <v>1326</v>
      </c>
      <c r="C1567" s="58" t="s">
        <v>426</v>
      </c>
      <c r="D1567" s="58" t="s">
        <v>427</v>
      </c>
      <c r="E1567" s="72" t="s">
        <v>428</v>
      </c>
      <c r="F1567" s="120" t="s">
        <v>429</v>
      </c>
      <c r="G1567" s="58" t="s">
        <v>364</v>
      </c>
      <c r="H1567" s="58" t="s">
        <v>231</v>
      </c>
      <c r="I1567" s="69">
        <v>44191</v>
      </c>
      <c r="J1567" s="69">
        <v>44567</v>
      </c>
      <c r="K1567" s="162" t="s">
        <v>498</v>
      </c>
      <c r="L1567" s="21" t="s">
        <v>467</v>
      </c>
      <c r="M1567" s="220" t="str">
        <f t="shared" ca="1" si="56"/>
        <v>Tilgjengelig</v>
      </c>
      <c r="N1567" s="58" t="s">
        <v>1327</v>
      </c>
    </row>
    <row r="1568" spans="1:14" ht="120" x14ac:dyDescent="0.25">
      <c r="A1568" s="54">
        <v>44022</v>
      </c>
      <c r="B1568" s="58" t="s">
        <v>3257</v>
      </c>
      <c r="C1568" s="58" t="s">
        <v>141</v>
      </c>
      <c r="D1568" s="58" t="s">
        <v>295</v>
      </c>
      <c r="E1568" s="72" t="s">
        <v>293</v>
      </c>
      <c r="F1568" s="120" t="s">
        <v>59</v>
      </c>
      <c r="G1568" s="58" t="s">
        <v>42</v>
      </c>
      <c r="H1568" s="58" t="s">
        <v>224</v>
      </c>
      <c r="I1568" s="69">
        <v>44022</v>
      </c>
      <c r="J1568" s="69">
        <v>45535</v>
      </c>
      <c r="K1568" s="162" t="s">
        <v>44</v>
      </c>
      <c r="L1568" s="21" t="s">
        <v>344</v>
      </c>
      <c r="M1568" s="220" t="str">
        <f t="shared" ca="1" si="56"/>
        <v>Pågående mangel, med alternativer</v>
      </c>
      <c r="N1568" s="58" t="s">
        <v>3265</v>
      </c>
    </row>
    <row r="1569" spans="1:14" ht="120" x14ac:dyDescent="0.25">
      <c r="A1569" s="54">
        <v>44022</v>
      </c>
      <c r="B1569" s="58" t="s">
        <v>3257</v>
      </c>
      <c r="C1569" s="58" t="s">
        <v>141</v>
      </c>
      <c r="D1569" s="58" t="s">
        <v>296</v>
      </c>
      <c r="E1569" s="72" t="s">
        <v>292</v>
      </c>
      <c r="F1569" s="120" t="s">
        <v>59</v>
      </c>
      <c r="G1569" s="58" t="s">
        <v>42</v>
      </c>
      <c r="H1569" s="58" t="s">
        <v>224</v>
      </c>
      <c r="I1569" s="69">
        <v>44022</v>
      </c>
      <c r="J1569" s="69">
        <v>45535</v>
      </c>
      <c r="K1569" s="162" t="s">
        <v>199</v>
      </c>
      <c r="L1569" s="21"/>
      <c r="M1569" s="220" t="str">
        <f t="shared" ca="1" si="56"/>
        <v>Pågående mangel, med alternativer</v>
      </c>
      <c r="N1569" s="58" t="s">
        <v>3265</v>
      </c>
    </row>
    <row r="1570" spans="1:14" ht="120" x14ac:dyDescent="0.25">
      <c r="A1570" s="54">
        <v>44007</v>
      </c>
      <c r="B1570" s="58" t="s">
        <v>886</v>
      </c>
      <c r="C1570" s="58" t="s">
        <v>278</v>
      </c>
      <c r="D1570" s="58" t="s">
        <v>283</v>
      </c>
      <c r="E1570" s="56" t="s">
        <v>279</v>
      </c>
      <c r="F1570" s="120" t="s">
        <v>280</v>
      </c>
      <c r="G1570" s="58" t="s">
        <v>281</v>
      </c>
      <c r="H1570" s="58" t="s">
        <v>221</v>
      </c>
      <c r="I1570" s="69">
        <v>44136</v>
      </c>
      <c r="J1570" s="69">
        <v>44592</v>
      </c>
      <c r="K1570" s="162" t="s">
        <v>45</v>
      </c>
      <c r="L1570" s="22"/>
      <c r="M1570" s="220" t="str">
        <f ca="1">IF(AND(J1570&gt;TODAY(),I1570&lt;=TODAY()),"Pågående mangel, annen behandling nødvendig","Tilgjengelig")</f>
        <v>Tilgjengelig</v>
      </c>
      <c r="N1570" s="58" t="s">
        <v>887</v>
      </c>
    </row>
    <row r="1571" spans="1:14" ht="30" x14ac:dyDescent="0.25">
      <c r="A1571" s="54">
        <v>44001</v>
      </c>
      <c r="B1571" s="147"/>
      <c r="C1571" s="62" t="s">
        <v>147</v>
      </c>
      <c r="D1571" s="66" t="s">
        <v>204</v>
      </c>
      <c r="E1571" s="56" t="s">
        <v>205</v>
      </c>
      <c r="F1571" s="55" t="s">
        <v>206</v>
      </c>
      <c r="G1571" s="55" t="s">
        <v>21</v>
      </c>
      <c r="H1571" s="68" t="s">
        <v>994</v>
      </c>
      <c r="I1571" s="54">
        <v>44166</v>
      </c>
      <c r="J1571" s="54" t="s">
        <v>993</v>
      </c>
      <c r="K1571" s="162" t="s">
        <v>44</v>
      </c>
      <c r="L1571" s="200" t="s">
        <v>992</v>
      </c>
      <c r="M1571" s="216" t="s">
        <v>5356</v>
      </c>
      <c r="N1571" s="56"/>
    </row>
    <row r="1572" spans="1:14" ht="30" x14ac:dyDescent="0.25">
      <c r="A1572" s="54">
        <v>43987</v>
      </c>
      <c r="B1572" s="62"/>
      <c r="C1572" s="62" t="s">
        <v>147</v>
      </c>
      <c r="D1572" s="58" t="s">
        <v>215</v>
      </c>
      <c r="E1572" s="56" t="s">
        <v>211</v>
      </c>
      <c r="F1572" s="55" t="s">
        <v>206</v>
      </c>
      <c r="G1572" s="62" t="s">
        <v>21</v>
      </c>
      <c r="H1572" s="68" t="s">
        <v>994</v>
      </c>
      <c r="I1572" s="54">
        <v>44166</v>
      </c>
      <c r="J1572" s="54" t="s">
        <v>993</v>
      </c>
      <c r="K1572" s="162" t="s">
        <v>44</v>
      </c>
      <c r="L1572" s="200" t="s">
        <v>992</v>
      </c>
      <c r="M1572" s="216" t="s">
        <v>5356</v>
      </c>
      <c r="N1572" s="56"/>
    </row>
    <row r="1573" spans="1:14" ht="120" x14ac:dyDescent="0.25">
      <c r="A1573" s="69">
        <v>43977</v>
      </c>
      <c r="B1573" s="69">
        <v>44469</v>
      </c>
      <c r="C1573" s="58" t="s">
        <v>142</v>
      </c>
      <c r="D1573" s="58" t="s">
        <v>232</v>
      </c>
      <c r="E1573" s="72" t="s">
        <v>76</v>
      </c>
      <c r="F1573" s="120" t="s">
        <v>75</v>
      </c>
      <c r="G1573" s="58" t="s">
        <v>40</v>
      </c>
      <c r="H1573" s="58" t="s">
        <v>5117</v>
      </c>
      <c r="I1573" s="69">
        <v>43977</v>
      </c>
      <c r="J1573" s="69">
        <v>44814</v>
      </c>
      <c r="K1573" s="162" t="s">
        <v>199</v>
      </c>
      <c r="L1573" s="58"/>
      <c r="M1573" s="216" t="s">
        <v>5356</v>
      </c>
      <c r="N1573" s="58" t="s">
        <v>1194</v>
      </c>
    </row>
    <row r="1574" spans="1:14" ht="255" x14ac:dyDescent="0.25">
      <c r="A1574" s="54">
        <v>43976</v>
      </c>
      <c r="B1574" s="58" t="s">
        <v>5781</v>
      </c>
      <c r="C1574" s="58" t="s">
        <v>227</v>
      </c>
      <c r="D1574" s="58" t="s">
        <v>228</v>
      </c>
      <c r="E1574" s="56" t="s">
        <v>229</v>
      </c>
      <c r="F1574" s="120" t="s">
        <v>230</v>
      </c>
      <c r="G1574" s="58" t="s">
        <v>31</v>
      </c>
      <c r="H1574" s="58" t="s">
        <v>72</v>
      </c>
      <c r="I1574" s="54">
        <v>43976</v>
      </c>
      <c r="J1574" s="69">
        <v>45200</v>
      </c>
      <c r="K1574" s="58" t="s">
        <v>45</v>
      </c>
      <c r="L1574" s="58"/>
      <c r="M1574" s="226" t="str">
        <f ca="1">IF(AND(J1574&gt;TODAY(),I1574&lt;=TODAY()),"Pågående mangel, annen behandling nødvendig","Tilgjengelig")</f>
        <v>Pågående mangel, annen behandling nødvendig</v>
      </c>
      <c r="N1574" s="58" t="s">
        <v>5795</v>
      </c>
    </row>
    <row r="1575" spans="1:14" ht="30" x14ac:dyDescent="0.25">
      <c r="A1575" s="54">
        <v>43935</v>
      </c>
      <c r="B1575" s="62"/>
      <c r="C1575" s="62" t="s">
        <v>147</v>
      </c>
      <c r="D1575" s="62" t="s">
        <v>214</v>
      </c>
      <c r="E1575" s="56" t="s">
        <v>288</v>
      </c>
      <c r="F1575" s="55" t="s">
        <v>82</v>
      </c>
      <c r="G1575" s="62" t="s">
        <v>21</v>
      </c>
      <c r="H1575" s="68" t="s">
        <v>994</v>
      </c>
      <c r="I1575" s="54">
        <v>44013</v>
      </c>
      <c r="J1575" s="54" t="s">
        <v>993</v>
      </c>
      <c r="K1575" s="58" t="s">
        <v>39</v>
      </c>
      <c r="L1575" s="224" t="s">
        <v>992</v>
      </c>
      <c r="M1575" s="227" t="s">
        <v>5356</v>
      </c>
      <c r="N1575" s="56"/>
    </row>
    <row r="1576" spans="1:14" ht="30" x14ac:dyDescent="0.25">
      <c r="A1576" s="54">
        <v>43900</v>
      </c>
      <c r="B1576" s="60">
        <v>44573</v>
      </c>
      <c r="C1576" s="62" t="s">
        <v>192</v>
      </c>
      <c r="D1576" s="58" t="s">
        <v>193</v>
      </c>
      <c r="E1576" s="56" t="s">
        <v>194</v>
      </c>
      <c r="F1576" s="55" t="s">
        <v>195</v>
      </c>
      <c r="G1576" s="62" t="s">
        <v>196</v>
      </c>
      <c r="H1576" s="58" t="s">
        <v>220</v>
      </c>
      <c r="I1576" s="54">
        <v>43952</v>
      </c>
      <c r="J1576" s="54">
        <v>44573</v>
      </c>
      <c r="K1576" s="58" t="s">
        <v>39</v>
      </c>
      <c r="L1576" s="224"/>
      <c r="M1576" s="226" t="str">
        <f ca="1">IF(AND(J1576&gt;TODAY(),I1576&lt;=TODAY()),"Pågående mangel, med alternativer","Tilgjengelig")</f>
        <v>Tilgjengelig</v>
      </c>
      <c r="N1576" s="56"/>
    </row>
    <row r="1577" spans="1:14" ht="240" x14ac:dyDescent="0.25">
      <c r="A1577" s="54">
        <v>43886</v>
      </c>
      <c r="B1577" s="139" t="s">
        <v>3729</v>
      </c>
      <c r="C1577" s="62" t="s">
        <v>139</v>
      </c>
      <c r="D1577" s="56" t="s">
        <v>183</v>
      </c>
      <c r="E1577" s="56" t="s">
        <v>184</v>
      </c>
      <c r="F1577" s="55" t="s">
        <v>57</v>
      </c>
      <c r="G1577" s="62" t="s">
        <v>40</v>
      </c>
      <c r="H1577" s="58" t="s">
        <v>36</v>
      </c>
      <c r="I1577" s="54">
        <v>43952</v>
      </c>
      <c r="J1577" s="69">
        <v>45076</v>
      </c>
      <c r="K1577" s="58" t="s">
        <v>44</v>
      </c>
      <c r="L1577" s="224" t="s">
        <v>438</v>
      </c>
      <c r="M1577" s="226" t="str">
        <f ca="1">IF(AND(J1577&gt;TODAY(),I1577&lt;=TODAY()),"Pågående mangel, med alternativer","Tilgjengelig")</f>
        <v>Pågående mangel, med alternativer</v>
      </c>
      <c r="N1577" s="58" t="s">
        <v>3730</v>
      </c>
    </row>
    <row r="1578" spans="1:14" ht="195" x14ac:dyDescent="0.25">
      <c r="A1578" s="54">
        <v>43880</v>
      </c>
      <c r="B1578" s="139" t="s">
        <v>4493</v>
      </c>
      <c r="C1578" s="62" t="s">
        <v>134</v>
      </c>
      <c r="D1578" s="58" t="s">
        <v>178</v>
      </c>
      <c r="E1578" s="56" t="s">
        <v>179</v>
      </c>
      <c r="F1578" s="55" t="s">
        <v>47</v>
      </c>
      <c r="G1578" s="62" t="s">
        <v>1169</v>
      </c>
      <c r="H1578" s="58" t="s">
        <v>72</v>
      </c>
      <c r="I1578" s="54">
        <v>43948</v>
      </c>
      <c r="J1578" s="69">
        <v>44985</v>
      </c>
      <c r="K1578" s="58" t="s">
        <v>44</v>
      </c>
      <c r="L1578" s="224" t="s">
        <v>115</v>
      </c>
      <c r="M1578" s="226" t="str">
        <f ca="1">IF(AND(J1578&gt;TODAY(),I1578&lt;=TODAY()),"Pågående mangel, med alternativer","Tilgjengelig")</f>
        <v>Pågående mangel, med alternativer</v>
      </c>
      <c r="N1578" s="58" t="s">
        <v>4497</v>
      </c>
    </row>
    <row r="1579" spans="1:14" ht="165" x14ac:dyDescent="0.25">
      <c r="A1579" s="69">
        <v>43871</v>
      </c>
      <c r="B1579" s="69">
        <v>44469</v>
      </c>
      <c r="C1579" s="58" t="s">
        <v>142</v>
      </c>
      <c r="D1579" s="58" t="s">
        <v>170</v>
      </c>
      <c r="E1579" s="72" t="s">
        <v>171</v>
      </c>
      <c r="F1579" s="120" t="s">
        <v>172</v>
      </c>
      <c r="G1579" s="58" t="s">
        <v>40</v>
      </c>
      <c r="H1579" s="58" t="s">
        <v>5117</v>
      </c>
      <c r="I1579" s="69">
        <v>43891</v>
      </c>
      <c r="J1579" s="69">
        <v>44814</v>
      </c>
      <c r="K1579" s="58" t="s">
        <v>199</v>
      </c>
      <c r="L1579" s="58"/>
      <c r="M1579" s="227" t="s">
        <v>5356</v>
      </c>
      <c r="N1579" s="58" t="s">
        <v>1195</v>
      </c>
    </row>
    <row r="1580" spans="1:14" ht="30" x14ac:dyDescent="0.25">
      <c r="A1580" s="54">
        <v>43795</v>
      </c>
      <c r="B1580" s="58" t="s">
        <v>3628</v>
      </c>
      <c r="C1580" s="62" t="s">
        <v>137</v>
      </c>
      <c r="D1580" s="58" t="s">
        <v>50</v>
      </c>
      <c r="E1580" s="56" t="s">
        <v>51</v>
      </c>
      <c r="F1580" s="55" t="s">
        <v>52</v>
      </c>
      <c r="G1580" s="62" t="s">
        <v>53</v>
      </c>
      <c r="H1580" s="68" t="s">
        <v>54</v>
      </c>
      <c r="I1580" s="60">
        <v>43770</v>
      </c>
      <c r="J1580" s="69">
        <v>44721</v>
      </c>
      <c r="K1580" s="58" t="s">
        <v>39</v>
      </c>
      <c r="L1580" s="224"/>
      <c r="M1580" s="226" t="str">
        <f ca="1">IF(AND(J1580&gt;TODAY(),I1580&lt;=TODAY()),"Pågående mangel, med alternativer","Tilgjengelig")</f>
        <v>Tilgjengelig</v>
      </c>
      <c r="N1580" s="58" t="s">
        <v>3643</v>
      </c>
    </row>
    <row r="1581" spans="1:14" ht="45" x14ac:dyDescent="0.25">
      <c r="A1581" s="54">
        <v>43746</v>
      </c>
      <c r="B1581" s="62"/>
      <c r="C1581" s="62" t="s">
        <v>144</v>
      </c>
      <c r="D1581" s="61" t="s">
        <v>68</v>
      </c>
      <c r="E1581" s="56" t="s">
        <v>69</v>
      </c>
      <c r="F1581" s="55" t="s">
        <v>65</v>
      </c>
      <c r="G1581" s="62" t="s">
        <v>66</v>
      </c>
      <c r="H1581" s="62" t="s">
        <v>67</v>
      </c>
      <c r="I1581" s="54">
        <v>43746</v>
      </c>
      <c r="J1581" s="54" t="s">
        <v>46</v>
      </c>
      <c r="K1581" s="58" t="s">
        <v>39</v>
      </c>
      <c r="L1581" s="224"/>
      <c r="M1581" s="226" t="str">
        <f ca="1">IF(AND(J1581&gt;TODAY(),I1581&lt;=TODAY()),"Pågående mangel, med alternativer","Tilgjengelig")</f>
        <v>Pågående mangel, med alternativer</v>
      </c>
      <c r="N1581" s="56"/>
    </row>
    <row r="1582" spans="1:14" ht="45" x14ac:dyDescent="0.25">
      <c r="A1582" s="54">
        <v>43746</v>
      </c>
      <c r="B1582" s="62"/>
      <c r="C1582" s="62" t="s">
        <v>144</v>
      </c>
      <c r="D1582" s="61" t="s">
        <v>63</v>
      </c>
      <c r="E1582" s="56" t="s">
        <v>64</v>
      </c>
      <c r="F1582" s="55" t="s">
        <v>65</v>
      </c>
      <c r="G1582" s="62" t="s">
        <v>66</v>
      </c>
      <c r="H1582" s="62" t="s">
        <v>67</v>
      </c>
      <c r="I1582" s="54">
        <v>43746</v>
      </c>
      <c r="J1582" s="54" t="s">
        <v>46</v>
      </c>
      <c r="K1582" s="58" t="s">
        <v>39</v>
      </c>
      <c r="L1582" s="224"/>
      <c r="M1582" s="226" t="str">
        <f ca="1">IF(AND(J1582&gt;TODAY(),I1582&lt;=TODAY()),"Pågående mangel, med alternativer","Tilgjengelig")</f>
        <v>Pågående mangel, med alternativer</v>
      </c>
      <c r="N1582" s="56"/>
    </row>
    <row r="1583" spans="1:14" ht="30" x14ac:dyDescent="0.25">
      <c r="A1583" s="54">
        <v>43476</v>
      </c>
      <c r="B1583" s="189">
        <v>43579</v>
      </c>
      <c r="C1583" s="60" t="s">
        <v>148</v>
      </c>
      <c r="D1583" s="66" t="s">
        <v>85</v>
      </c>
      <c r="E1583" s="56" t="s">
        <v>289</v>
      </c>
      <c r="F1583" s="55" t="s">
        <v>86</v>
      </c>
      <c r="G1583" s="66" t="s">
        <v>56</v>
      </c>
      <c r="H1583" s="68" t="s">
        <v>81</v>
      </c>
      <c r="I1583" s="54">
        <v>43339</v>
      </c>
      <c r="J1583" s="54" t="s">
        <v>84</v>
      </c>
      <c r="K1583" s="58" t="s">
        <v>44</v>
      </c>
      <c r="L1583" s="224"/>
      <c r="M1583" s="226" t="str">
        <f ca="1">IF(AND(J1583&gt;TODAY(),I1583&lt;=TODAY()),"Pågående mangel, med alternativer","Tilgjengelig")</f>
        <v>Pågående mangel, med alternativer</v>
      </c>
      <c r="N1583" s="56"/>
    </row>
    <row r="1584" spans="1:14" ht="75" x14ac:dyDescent="0.25">
      <c r="A1584" s="27">
        <v>43284</v>
      </c>
      <c r="B1584" s="198" t="s">
        <v>3781</v>
      </c>
      <c r="C1584" s="199" t="s">
        <v>150</v>
      </c>
      <c r="D1584" s="203" t="s">
        <v>88</v>
      </c>
      <c r="E1584" s="171" t="s">
        <v>89</v>
      </c>
      <c r="F1584" s="43" t="s">
        <v>83</v>
      </c>
      <c r="G1584" s="203" t="s">
        <v>90</v>
      </c>
      <c r="H1584" s="203" t="s">
        <v>81</v>
      </c>
      <c r="I1584" s="23">
        <v>44757</v>
      </c>
      <c r="J1584" s="23">
        <v>44774</v>
      </c>
      <c r="K1584" s="43" t="s">
        <v>512</v>
      </c>
      <c r="L1584" s="200"/>
      <c r="M1584" s="24" t="str">
        <f ca="1">IF(AND(J1584&gt;TODAY(),I1584&lt;=TODAY()),"Pågående mangel, med alternativer","Tilgjengelig")</f>
        <v>Tilgjengelig</v>
      </c>
      <c r="N1584" s="22" t="s">
        <v>3782</v>
      </c>
    </row>
    <row r="1585" spans="6:12" x14ac:dyDescent="0.25">
      <c r="F1585" s="138"/>
      <c r="L1585" s="225"/>
    </row>
  </sheetData>
  <autoFilter ref="A5:N1584" xr:uid="{00000000-0009-0000-0000-000000000000}">
    <sortState xmlns:xlrd2="http://schemas.microsoft.com/office/spreadsheetml/2017/richdata2" ref="A6:N1320">
      <sortCondition descending="1" ref="A5:A1320"/>
    </sortState>
  </autoFilter>
  <sortState xmlns:xlrd2="http://schemas.microsoft.com/office/spreadsheetml/2017/richdata2" ref="A6:N99998">
    <sortCondition descending="1" ref="A5"/>
  </sortState>
  <customSheetViews>
    <customSheetView guid="{94CA10C1-4C74-48DA-AEB0-268B9748E8D8}" scale="70" showAutoFilter="1">
      <selection activeCell="F3" sqref="F3"/>
      <pageMargins left="0.7" right="0.7" top="0.75" bottom="0.75" header="0.3" footer="0.3"/>
      <pageSetup paperSize="9" orientation="portrait" r:id="rId1"/>
      <autoFilter ref="A5:N1228" xr:uid="{3A769D80-5671-4DA4-869B-66CAE1663829}">
        <sortState xmlns:xlrd2="http://schemas.microsoft.com/office/spreadsheetml/2017/richdata2" ref="A6:N1219">
          <sortCondition descending="1" ref="A5:A1219"/>
        </sortState>
      </autoFilter>
    </customSheetView>
    <customSheetView guid="{C0460D9A-1844-431C-B4DE-271B122044D9}" scale="70" showAutoFilter="1">
      <selection activeCell="E3" sqref="E3"/>
      <pageMargins left="0.7" right="0.7" top="0.75" bottom="0.75" header="0.3" footer="0.3"/>
      <pageSetup paperSize="9" orientation="portrait" r:id="rId2"/>
      <autoFilter ref="A5:N1228" xr:uid="{124A3461-CEA8-4486-854F-5D848ADFA8AB}">
        <sortState xmlns:xlrd2="http://schemas.microsoft.com/office/spreadsheetml/2017/richdata2" ref="A6:N1219">
          <sortCondition descending="1" ref="A5:A1219"/>
        </sortState>
      </autoFilter>
    </customSheetView>
    <customSheetView guid="{A48424EC-F86F-4A73-A4F1-4EF63979AFD0}" scale="70" showAutoFilter="1">
      <selection activeCell="A5" sqref="A5"/>
      <pageMargins left="0.7" right="0.7" top="0.75" bottom="0.75" header="0.3" footer="0.3"/>
      <pageSetup paperSize="9" orientation="portrait" r:id="rId3"/>
      <autoFilter ref="A5:N1295" xr:uid="{3CCA79E1-97FB-4925-BBC7-059F47B7923D}"/>
    </customSheetView>
  </customSheetViews>
  <phoneticPr fontId="22" type="noConversion"/>
  <conditionalFormatting sqref="M1:M4 M1408:M1048576 M122:M315 M6:M119">
    <cfRule type="containsText" dxfId="224" priority="697" operator="containsText" text="Annen behandling nødvendig">
      <formula>NOT(ISERROR(SEARCH("Annen behandling nødvendig",M1)))</formula>
    </cfRule>
    <cfRule type="containsText" dxfId="223" priority="698" operator="containsText" text="Tilgjengelig">
      <formula>NOT(ISERROR(SEARCH("Tilgjengelig",M1)))</formula>
    </cfRule>
    <cfRule type="containsText" dxfId="222" priority="699" operator="containsText" text="Pågående mangel, med alternativer">
      <formula>NOT(ISERROR(SEARCH("Pågående mangel, med alternativer",M1)))</formula>
    </cfRule>
  </conditionalFormatting>
  <conditionalFormatting sqref="M1403:M1407 M1399:M1401 M1387:M1392 M1375:M1384 M1364:M1373 M1359:M1362 M1355 M1352:M1353 M1333:M1350 M1313:M1331 M1299:M1311 M1277:M1294 M1273:M1275 M1181:M1270 M1152:M1179 M1120:M1150 M1100:M1118 M1080:M1098 M1048:M1078 M997:M1046 M916:M995 M848:M914 M655:M846 M630:M653 M568:M627 M558:M560 M539:M556 M386:M414 M318:M383 M416:M537">
    <cfRule type="containsText" dxfId="221" priority="163" operator="containsText" text="Annen behandling nødvendig">
      <formula>NOT(ISERROR(SEARCH("Annen behandling nødvendig",M318)))</formula>
    </cfRule>
    <cfRule type="containsText" dxfId="220" priority="164" operator="containsText" text="Tilgjengelig">
      <formula>NOT(ISERROR(SEARCH("Tilgjengelig",M318)))</formula>
    </cfRule>
    <cfRule type="containsText" dxfId="219" priority="165" operator="containsText" text="Pågående mangel, med alternativer">
      <formula>NOT(ISERROR(SEARCH("Pågående mangel, med alternativer",M318)))</formula>
    </cfRule>
  </conditionalFormatting>
  <conditionalFormatting sqref="M1402">
    <cfRule type="containsText" dxfId="218" priority="160" operator="containsText" text="Annen behandling nødvendig">
      <formula>NOT(ISERROR(SEARCH("Annen behandling nødvendig",M1402)))</formula>
    </cfRule>
    <cfRule type="containsText" dxfId="217" priority="161" operator="containsText" text="Tilgjengelig">
      <formula>NOT(ISERROR(SEARCH("Tilgjengelig",M1402)))</formula>
    </cfRule>
    <cfRule type="containsText" dxfId="216" priority="162" operator="containsText" text="Pågående mangel, med alternativer">
      <formula>NOT(ISERROR(SEARCH("Pågående mangel, med alternativer",M1402)))</formula>
    </cfRule>
  </conditionalFormatting>
  <conditionalFormatting sqref="M1398">
    <cfRule type="containsText" dxfId="215" priority="157" operator="containsText" text="Annen behandling nødvendig">
      <formula>NOT(ISERROR(SEARCH("Annen behandling nødvendig",M1398)))</formula>
    </cfRule>
    <cfRule type="containsText" dxfId="214" priority="158" operator="containsText" text="Tilgjengelig">
      <formula>NOT(ISERROR(SEARCH("Tilgjengelig",M1398)))</formula>
    </cfRule>
    <cfRule type="containsText" dxfId="213" priority="159" operator="containsText" text="Pågående mangel, med alternativer">
      <formula>NOT(ISERROR(SEARCH("Pågående mangel, med alternativer",M1398)))</formula>
    </cfRule>
  </conditionalFormatting>
  <conditionalFormatting sqref="M1397">
    <cfRule type="containsText" dxfId="212" priority="154" operator="containsText" text="Annen behandling nødvendig">
      <formula>NOT(ISERROR(SEARCH("Annen behandling nødvendig",M1397)))</formula>
    </cfRule>
    <cfRule type="containsText" dxfId="211" priority="155" operator="containsText" text="Tilgjengelig">
      <formula>NOT(ISERROR(SEARCH("Tilgjengelig",M1397)))</formula>
    </cfRule>
    <cfRule type="containsText" dxfId="210" priority="156" operator="containsText" text="Pågående mangel, med alternativer">
      <formula>NOT(ISERROR(SEARCH("Pågående mangel, med alternativer",M1397)))</formula>
    </cfRule>
  </conditionalFormatting>
  <conditionalFormatting sqref="M1394:M1396">
    <cfRule type="containsText" dxfId="209" priority="151" operator="containsText" text="Annen behandling nødvendig">
      <formula>NOT(ISERROR(SEARCH("Annen behandling nødvendig",M1394)))</formula>
    </cfRule>
    <cfRule type="containsText" dxfId="208" priority="152" operator="containsText" text="Tilgjengelig">
      <formula>NOT(ISERROR(SEARCH("Tilgjengelig",M1394)))</formula>
    </cfRule>
    <cfRule type="containsText" dxfId="207" priority="153" operator="containsText" text="Pågående mangel, med alternativer">
      <formula>NOT(ISERROR(SEARCH("Pågående mangel, med alternativer",M1394)))</formula>
    </cfRule>
  </conditionalFormatting>
  <conditionalFormatting sqref="M1386">
    <cfRule type="containsText" dxfId="206" priority="148" operator="containsText" text="Annen behandling nødvendig">
      <formula>NOT(ISERROR(SEARCH("Annen behandling nødvendig",M1386)))</formula>
    </cfRule>
    <cfRule type="containsText" dxfId="205" priority="149" operator="containsText" text="Tilgjengelig">
      <formula>NOT(ISERROR(SEARCH("Tilgjengelig",M1386)))</formula>
    </cfRule>
    <cfRule type="containsText" dxfId="204" priority="150" operator="containsText" text="Pågående mangel, med alternativer">
      <formula>NOT(ISERROR(SEARCH("Pågående mangel, med alternativer",M1386)))</formula>
    </cfRule>
  </conditionalFormatting>
  <conditionalFormatting sqref="M1385">
    <cfRule type="containsText" dxfId="203" priority="145" operator="containsText" text="Annen behandling nødvendig">
      <formula>NOT(ISERROR(SEARCH("Annen behandling nødvendig",M1385)))</formula>
    </cfRule>
    <cfRule type="containsText" dxfId="202" priority="146" operator="containsText" text="Tilgjengelig">
      <formula>NOT(ISERROR(SEARCH("Tilgjengelig",M1385)))</formula>
    </cfRule>
    <cfRule type="containsText" dxfId="201" priority="147" operator="containsText" text="Pågående mangel, med alternativer">
      <formula>NOT(ISERROR(SEARCH("Pågående mangel, med alternativer",M1385)))</formula>
    </cfRule>
  </conditionalFormatting>
  <conditionalFormatting sqref="M1374">
    <cfRule type="containsText" dxfId="200" priority="142" operator="containsText" text="Annen behandling nødvendig">
      <formula>NOT(ISERROR(SEARCH("Annen behandling nødvendig",M1374)))</formula>
    </cfRule>
    <cfRule type="containsText" dxfId="199" priority="143" operator="containsText" text="Tilgjengelig">
      <formula>NOT(ISERROR(SEARCH("Tilgjengelig",M1374)))</formula>
    </cfRule>
    <cfRule type="containsText" dxfId="198" priority="144" operator="containsText" text="Pågående mangel, med alternativer">
      <formula>NOT(ISERROR(SEARCH("Pågående mangel, med alternativer",M1374)))</formula>
    </cfRule>
  </conditionalFormatting>
  <conditionalFormatting sqref="M1363">
    <cfRule type="containsText" dxfId="197" priority="139" operator="containsText" text="Annen behandling nødvendig">
      <formula>NOT(ISERROR(SEARCH("Annen behandling nødvendig",M1363)))</formula>
    </cfRule>
    <cfRule type="containsText" dxfId="196" priority="140" operator="containsText" text="Tilgjengelig">
      <formula>NOT(ISERROR(SEARCH("Tilgjengelig",M1363)))</formula>
    </cfRule>
    <cfRule type="containsText" dxfId="195" priority="141" operator="containsText" text="Pågående mangel, med alternativer">
      <formula>NOT(ISERROR(SEARCH("Pågående mangel, med alternativer",M1363)))</formula>
    </cfRule>
  </conditionalFormatting>
  <conditionalFormatting sqref="M1358">
    <cfRule type="containsText" dxfId="194" priority="136" operator="containsText" text="Annen behandling nødvendig">
      <formula>NOT(ISERROR(SEARCH("Annen behandling nødvendig",M1358)))</formula>
    </cfRule>
    <cfRule type="containsText" dxfId="193" priority="137" operator="containsText" text="Tilgjengelig">
      <formula>NOT(ISERROR(SEARCH("Tilgjengelig",M1358)))</formula>
    </cfRule>
    <cfRule type="containsText" dxfId="192" priority="138" operator="containsText" text="Pågående mangel, med alternativer">
      <formula>NOT(ISERROR(SEARCH("Pågående mangel, med alternativer",M1358)))</formula>
    </cfRule>
  </conditionalFormatting>
  <conditionalFormatting sqref="M1357">
    <cfRule type="containsText" dxfId="191" priority="133" operator="containsText" text="Annen behandling nødvendig">
      <formula>NOT(ISERROR(SEARCH("Annen behandling nødvendig",M1357)))</formula>
    </cfRule>
    <cfRule type="containsText" dxfId="190" priority="134" operator="containsText" text="Tilgjengelig">
      <formula>NOT(ISERROR(SEARCH("Tilgjengelig",M1357)))</formula>
    </cfRule>
    <cfRule type="containsText" dxfId="189" priority="135" operator="containsText" text="Pågående mangel, med alternativer">
      <formula>NOT(ISERROR(SEARCH("Pågående mangel, med alternativer",M1357)))</formula>
    </cfRule>
  </conditionalFormatting>
  <conditionalFormatting sqref="M1356">
    <cfRule type="containsText" dxfId="188" priority="130" operator="containsText" text="Annen behandling nødvendig">
      <formula>NOT(ISERROR(SEARCH("Annen behandling nødvendig",M1356)))</formula>
    </cfRule>
    <cfRule type="containsText" dxfId="187" priority="131" operator="containsText" text="Tilgjengelig">
      <formula>NOT(ISERROR(SEARCH("Tilgjengelig",M1356)))</formula>
    </cfRule>
    <cfRule type="containsText" dxfId="186" priority="132" operator="containsText" text="Pågående mangel, med alternativer">
      <formula>NOT(ISERROR(SEARCH("Pågående mangel, med alternativer",M1356)))</formula>
    </cfRule>
  </conditionalFormatting>
  <conditionalFormatting sqref="M1354">
    <cfRule type="containsText" dxfId="185" priority="127" operator="containsText" text="Annen behandling nødvendig">
      <formula>NOT(ISERROR(SEARCH("Annen behandling nødvendig",M1354)))</formula>
    </cfRule>
    <cfRule type="containsText" dxfId="184" priority="128" operator="containsText" text="Tilgjengelig">
      <formula>NOT(ISERROR(SEARCH("Tilgjengelig",M1354)))</formula>
    </cfRule>
    <cfRule type="containsText" dxfId="183" priority="129" operator="containsText" text="Pågående mangel, med alternativer">
      <formula>NOT(ISERROR(SEARCH("Pågående mangel, med alternativer",M1354)))</formula>
    </cfRule>
  </conditionalFormatting>
  <conditionalFormatting sqref="M1351">
    <cfRule type="containsText" dxfId="182" priority="124" operator="containsText" text="Annen behandling nødvendig">
      <formula>NOT(ISERROR(SEARCH("Annen behandling nødvendig",M1351)))</formula>
    </cfRule>
    <cfRule type="containsText" dxfId="181" priority="125" operator="containsText" text="Tilgjengelig">
      <formula>NOT(ISERROR(SEARCH("Tilgjengelig",M1351)))</formula>
    </cfRule>
    <cfRule type="containsText" dxfId="180" priority="126" operator="containsText" text="Pågående mangel, med alternativer">
      <formula>NOT(ISERROR(SEARCH("Pågående mangel, med alternativer",M1351)))</formula>
    </cfRule>
  </conditionalFormatting>
  <conditionalFormatting sqref="M1332">
    <cfRule type="containsText" dxfId="179" priority="121" operator="containsText" text="Annen behandling nødvendig">
      <formula>NOT(ISERROR(SEARCH("Annen behandling nødvendig",M1332)))</formula>
    </cfRule>
    <cfRule type="containsText" dxfId="178" priority="122" operator="containsText" text="Tilgjengelig">
      <formula>NOT(ISERROR(SEARCH("Tilgjengelig",M1332)))</formula>
    </cfRule>
    <cfRule type="containsText" dxfId="177" priority="123" operator="containsText" text="Pågående mangel, med alternativer">
      <formula>NOT(ISERROR(SEARCH("Pågående mangel, med alternativer",M1332)))</formula>
    </cfRule>
  </conditionalFormatting>
  <conditionalFormatting sqref="M1312">
    <cfRule type="containsText" dxfId="176" priority="118" operator="containsText" text="Annen behandling nødvendig">
      <formula>NOT(ISERROR(SEARCH("Annen behandling nødvendig",M1312)))</formula>
    </cfRule>
    <cfRule type="containsText" dxfId="175" priority="119" operator="containsText" text="Tilgjengelig">
      <formula>NOT(ISERROR(SEARCH("Tilgjengelig",M1312)))</formula>
    </cfRule>
    <cfRule type="containsText" dxfId="174" priority="120" operator="containsText" text="Pågående mangel, med alternativer">
      <formula>NOT(ISERROR(SEARCH("Pågående mangel, med alternativer",M1312)))</formula>
    </cfRule>
  </conditionalFormatting>
  <conditionalFormatting sqref="M1298">
    <cfRule type="containsText" dxfId="173" priority="115" operator="containsText" text="Annen behandling nødvendig">
      <formula>NOT(ISERROR(SEARCH("Annen behandling nødvendig",M1298)))</formula>
    </cfRule>
    <cfRule type="containsText" dxfId="172" priority="116" operator="containsText" text="Tilgjengelig">
      <formula>NOT(ISERROR(SEARCH("Tilgjengelig",M1298)))</formula>
    </cfRule>
    <cfRule type="containsText" dxfId="171" priority="117" operator="containsText" text="Pågående mangel, med alternativer">
      <formula>NOT(ISERROR(SEARCH("Pågående mangel, med alternativer",M1298)))</formula>
    </cfRule>
  </conditionalFormatting>
  <conditionalFormatting sqref="M1297">
    <cfRule type="containsText" dxfId="170" priority="112" operator="containsText" text="Annen behandling nødvendig">
      <formula>NOT(ISERROR(SEARCH("Annen behandling nødvendig",M1297)))</formula>
    </cfRule>
    <cfRule type="containsText" dxfId="169" priority="113" operator="containsText" text="Tilgjengelig">
      <formula>NOT(ISERROR(SEARCH("Tilgjengelig",M1297)))</formula>
    </cfRule>
    <cfRule type="containsText" dxfId="168" priority="114" operator="containsText" text="Pågående mangel, med alternativer">
      <formula>NOT(ISERROR(SEARCH("Pågående mangel, med alternativer",M1297)))</formula>
    </cfRule>
  </conditionalFormatting>
  <conditionalFormatting sqref="M1296">
    <cfRule type="containsText" dxfId="167" priority="109" operator="containsText" text="Annen behandling nødvendig">
      <formula>NOT(ISERROR(SEARCH("Annen behandling nødvendig",M1296)))</formula>
    </cfRule>
    <cfRule type="containsText" dxfId="166" priority="110" operator="containsText" text="Tilgjengelig">
      <formula>NOT(ISERROR(SEARCH("Tilgjengelig",M1296)))</formula>
    </cfRule>
    <cfRule type="containsText" dxfId="165" priority="111" operator="containsText" text="Pågående mangel, med alternativer">
      <formula>NOT(ISERROR(SEARCH("Pågående mangel, med alternativer",M1296)))</formula>
    </cfRule>
  </conditionalFormatting>
  <conditionalFormatting sqref="M1295">
    <cfRule type="containsText" dxfId="164" priority="106" operator="containsText" text="Annen behandling nødvendig">
      <formula>NOT(ISERROR(SEARCH("Annen behandling nødvendig",M1295)))</formula>
    </cfRule>
    <cfRule type="containsText" dxfId="163" priority="107" operator="containsText" text="Tilgjengelig">
      <formula>NOT(ISERROR(SEARCH("Tilgjengelig",M1295)))</formula>
    </cfRule>
    <cfRule type="containsText" dxfId="162" priority="108" operator="containsText" text="Pågående mangel, med alternativer">
      <formula>NOT(ISERROR(SEARCH("Pågående mangel, med alternativer",M1295)))</formula>
    </cfRule>
  </conditionalFormatting>
  <conditionalFormatting sqref="M1276">
    <cfRule type="containsText" dxfId="161" priority="103" operator="containsText" text="Annen behandling nødvendig">
      <formula>NOT(ISERROR(SEARCH("Annen behandling nødvendig",M1276)))</formula>
    </cfRule>
    <cfRule type="containsText" dxfId="160" priority="104" operator="containsText" text="Tilgjengelig">
      <formula>NOT(ISERROR(SEARCH("Tilgjengelig",M1276)))</formula>
    </cfRule>
    <cfRule type="containsText" dxfId="159" priority="105" operator="containsText" text="Pågående mangel, med alternativer">
      <formula>NOT(ISERROR(SEARCH("Pågående mangel, med alternativer",M1276)))</formula>
    </cfRule>
  </conditionalFormatting>
  <conditionalFormatting sqref="M1272">
    <cfRule type="containsText" dxfId="158" priority="100" operator="containsText" text="Annen behandling nødvendig">
      <formula>NOT(ISERROR(SEARCH("Annen behandling nødvendig",M1272)))</formula>
    </cfRule>
    <cfRule type="containsText" dxfId="157" priority="101" operator="containsText" text="Tilgjengelig">
      <formula>NOT(ISERROR(SEARCH("Tilgjengelig",M1272)))</formula>
    </cfRule>
    <cfRule type="containsText" dxfId="156" priority="102" operator="containsText" text="Pågående mangel, med alternativer">
      <formula>NOT(ISERROR(SEARCH("Pågående mangel, med alternativer",M1272)))</formula>
    </cfRule>
  </conditionalFormatting>
  <conditionalFormatting sqref="M1271">
    <cfRule type="containsText" dxfId="155" priority="97" operator="containsText" text="Annen behandling nødvendig">
      <formula>NOT(ISERROR(SEARCH("Annen behandling nødvendig",M1271)))</formula>
    </cfRule>
    <cfRule type="containsText" dxfId="154" priority="98" operator="containsText" text="Tilgjengelig">
      <formula>NOT(ISERROR(SEARCH("Tilgjengelig",M1271)))</formula>
    </cfRule>
    <cfRule type="containsText" dxfId="153" priority="99" operator="containsText" text="Pågående mangel, med alternativer">
      <formula>NOT(ISERROR(SEARCH("Pågående mangel, med alternativer",M1271)))</formula>
    </cfRule>
  </conditionalFormatting>
  <conditionalFormatting sqref="M1180">
    <cfRule type="containsText" dxfId="152" priority="94" operator="containsText" text="Annen behandling nødvendig">
      <formula>NOT(ISERROR(SEARCH("Annen behandling nødvendig",M1180)))</formula>
    </cfRule>
    <cfRule type="containsText" dxfId="151" priority="95" operator="containsText" text="Tilgjengelig">
      <formula>NOT(ISERROR(SEARCH("Tilgjengelig",M1180)))</formula>
    </cfRule>
    <cfRule type="containsText" dxfId="150" priority="96" operator="containsText" text="Pågående mangel, med alternativer">
      <formula>NOT(ISERROR(SEARCH("Pågående mangel, med alternativer",M1180)))</formula>
    </cfRule>
  </conditionalFormatting>
  <conditionalFormatting sqref="M1151">
    <cfRule type="containsText" dxfId="149" priority="91" operator="containsText" text="Annen behandling nødvendig">
      <formula>NOT(ISERROR(SEARCH("Annen behandling nødvendig",M1151)))</formula>
    </cfRule>
    <cfRule type="containsText" dxfId="148" priority="92" operator="containsText" text="Tilgjengelig">
      <formula>NOT(ISERROR(SEARCH("Tilgjengelig",M1151)))</formula>
    </cfRule>
    <cfRule type="containsText" dxfId="147" priority="93" operator="containsText" text="Pågående mangel, med alternativer">
      <formula>NOT(ISERROR(SEARCH("Pågående mangel, med alternativer",M1151)))</formula>
    </cfRule>
  </conditionalFormatting>
  <conditionalFormatting sqref="M1119">
    <cfRule type="containsText" dxfId="146" priority="88" operator="containsText" text="Annen behandling nødvendig">
      <formula>NOT(ISERROR(SEARCH("Annen behandling nødvendig",M1119)))</formula>
    </cfRule>
    <cfRule type="containsText" dxfId="145" priority="89" operator="containsText" text="Tilgjengelig">
      <formula>NOT(ISERROR(SEARCH("Tilgjengelig",M1119)))</formula>
    </cfRule>
    <cfRule type="containsText" dxfId="144" priority="90" operator="containsText" text="Pågående mangel, med alternativer">
      <formula>NOT(ISERROR(SEARCH("Pågående mangel, med alternativer",M1119)))</formula>
    </cfRule>
  </conditionalFormatting>
  <conditionalFormatting sqref="M1099">
    <cfRule type="containsText" dxfId="143" priority="85" operator="containsText" text="Annen behandling nødvendig">
      <formula>NOT(ISERROR(SEARCH("Annen behandling nødvendig",M1099)))</formula>
    </cfRule>
    <cfRule type="containsText" dxfId="142" priority="86" operator="containsText" text="Tilgjengelig">
      <formula>NOT(ISERROR(SEARCH("Tilgjengelig",M1099)))</formula>
    </cfRule>
    <cfRule type="containsText" dxfId="141" priority="87" operator="containsText" text="Pågående mangel, med alternativer">
      <formula>NOT(ISERROR(SEARCH("Pågående mangel, med alternativer",M1099)))</formula>
    </cfRule>
  </conditionalFormatting>
  <conditionalFormatting sqref="M1079">
    <cfRule type="containsText" dxfId="140" priority="82" operator="containsText" text="Annen behandling nødvendig">
      <formula>NOT(ISERROR(SEARCH("Annen behandling nødvendig",M1079)))</formula>
    </cfRule>
    <cfRule type="containsText" dxfId="139" priority="83" operator="containsText" text="Tilgjengelig">
      <formula>NOT(ISERROR(SEARCH("Tilgjengelig",M1079)))</formula>
    </cfRule>
    <cfRule type="containsText" dxfId="138" priority="84" operator="containsText" text="Pågående mangel, med alternativer">
      <formula>NOT(ISERROR(SEARCH("Pågående mangel, med alternativer",M1079)))</formula>
    </cfRule>
  </conditionalFormatting>
  <conditionalFormatting sqref="M1047">
    <cfRule type="containsText" dxfId="137" priority="79" operator="containsText" text="Annen behandling nødvendig">
      <formula>NOT(ISERROR(SEARCH("Annen behandling nødvendig",M1047)))</formula>
    </cfRule>
    <cfRule type="containsText" dxfId="136" priority="80" operator="containsText" text="Tilgjengelig">
      <formula>NOT(ISERROR(SEARCH("Tilgjengelig",M1047)))</formula>
    </cfRule>
    <cfRule type="containsText" dxfId="135" priority="81" operator="containsText" text="Pågående mangel, med alternativer">
      <formula>NOT(ISERROR(SEARCH("Pågående mangel, med alternativer",M1047)))</formula>
    </cfRule>
  </conditionalFormatting>
  <conditionalFormatting sqref="M996">
    <cfRule type="containsText" dxfId="134" priority="76" operator="containsText" text="Annen behandling nødvendig">
      <formula>NOT(ISERROR(SEARCH("Annen behandling nødvendig",M996)))</formula>
    </cfRule>
    <cfRule type="containsText" dxfId="133" priority="77" operator="containsText" text="Tilgjengelig">
      <formula>NOT(ISERROR(SEARCH("Tilgjengelig",M996)))</formula>
    </cfRule>
    <cfRule type="containsText" dxfId="132" priority="78" operator="containsText" text="Pågående mangel, med alternativer">
      <formula>NOT(ISERROR(SEARCH("Pågående mangel, med alternativer",M996)))</formula>
    </cfRule>
  </conditionalFormatting>
  <conditionalFormatting sqref="M915">
    <cfRule type="containsText" dxfId="131" priority="73" operator="containsText" text="Annen behandling nødvendig">
      <formula>NOT(ISERROR(SEARCH("Annen behandling nødvendig",M915)))</formula>
    </cfRule>
    <cfRule type="containsText" dxfId="130" priority="74" operator="containsText" text="Tilgjengelig">
      <formula>NOT(ISERROR(SEARCH("Tilgjengelig",M915)))</formula>
    </cfRule>
    <cfRule type="containsText" dxfId="129" priority="75" operator="containsText" text="Pågående mangel, med alternativer">
      <formula>NOT(ISERROR(SEARCH("Pågående mangel, med alternativer",M915)))</formula>
    </cfRule>
  </conditionalFormatting>
  <conditionalFormatting sqref="M847">
    <cfRule type="containsText" dxfId="128" priority="70" operator="containsText" text="Annen behandling nødvendig">
      <formula>NOT(ISERROR(SEARCH("Annen behandling nødvendig",M847)))</formula>
    </cfRule>
    <cfRule type="containsText" dxfId="127" priority="71" operator="containsText" text="Tilgjengelig">
      <formula>NOT(ISERROR(SEARCH("Tilgjengelig",M847)))</formula>
    </cfRule>
    <cfRule type="containsText" dxfId="126" priority="72" operator="containsText" text="Pågående mangel, med alternativer">
      <formula>NOT(ISERROR(SEARCH("Pågående mangel, med alternativer",M847)))</formula>
    </cfRule>
  </conditionalFormatting>
  <conditionalFormatting sqref="M1393">
    <cfRule type="containsText" dxfId="125" priority="64" operator="containsText" text="Annen behandling nødvendig">
      <formula>NOT(ISERROR(SEARCH("Annen behandling nødvendig",M1393)))</formula>
    </cfRule>
    <cfRule type="containsText" dxfId="124" priority="65" operator="containsText" text="Tilgjengelig">
      <formula>NOT(ISERROR(SEARCH("Tilgjengelig",M1393)))</formula>
    </cfRule>
    <cfRule type="containsText" dxfId="123" priority="66" operator="containsText" text="Pågående mangel, med alternativer">
      <formula>NOT(ISERROR(SEARCH("Pågående mangel, med alternativer",M1393)))</formula>
    </cfRule>
  </conditionalFormatting>
  <conditionalFormatting sqref="M654">
    <cfRule type="containsText" dxfId="122" priority="61" operator="containsText" text="Annen behandling nødvendig">
      <formula>NOT(ISERROR(SEARCH("Annen behandling nødvendig",M654)))</formula>
    </cfRule>
    <cfRule type="containsText" dxfId="121" priority="62" operator="containsText" text="Tilgjengelig">
      <formula>NOT(ISERROR(SEARCH("Tilgjengelig",M654)))</formula>
    </cfRule>
    <cfRule type="containsText" dxfId="120" priority="63" operator="containsText" text="Pågående mangel, med alternativer">
      <formula>NOT(ISERROR(SEARCH("Pågående mangel, med alternativer",M654)))</formula>
    </cfRule>
  </conditionalFormatting>
  <conditionalFormatting sqref="M629">
    <cfRule type="containsText" dxfId="119" priority="58" operator="containsText" text="Annen behandling nødvendig">
      <formula>NOT(ISERROR(SEARCH("Annen behandling nødvendig",M629)))</formula>
    </cfRule>
    <cfRule type="containsText" dxfId="118" priority="59" operator="containsText" text="Tilgjengelig">
      <formula>NOT(ISERROR(SEARCH("Tilgjengelig",M629)))</formula>
    </cfRule>
    <cfRule type="containsText" dxfId="117" priority="60" operator="containsText" text="Pågående mangel, med alternativer">
      <formula>NOT(ISERROR(SEARCH("Pågående mangel, med alternativer",M629)))</formula>
    </cfRule>
  </conditionalFormatting>
  <conditionalFormatting sqref="M628">
    <cfRule type="containsText" dxfId="116" priority="55" operator="containsText" text="Annen behandling nødvendig">
      <formula>NOT(ISERROR(SEARCH("Annen behandling nødvendig",M628)))</formula>
    </cfRule>
    <cfRule type="containsText" dxfId="115" priority="56" operator="containsText" text="Tilgjengelig">
      <formula>NOT(ISERROR(SEARCH("Tilgjengelig",M628)))</formula>
    </cfRule>
    <cfRule type="containsText" dxfId="114" priority="57" operator="containsText" text="Pågående mangel, med alternativer">
      <formula>NOT(ISERROR(SEARCH("Pågående mangel, med alternativer",M628)))</formula>
    </cfRule>
  </conditionalFormatting>
  <conditionalFormatting sqref="M567">
    <cfRule type="containsText" dxfId="113" priority="52" operator="containsText" text="Annen behandling nødvendig">
      <formula>NOT(ISERROR(SEARCH("Annen behandling nødvendig",M567)))</formula>
    </cfRule>
    <cfRule type="containsText" dxfId="112" priority="53" operator="containsText" text="Tilgjengelig">
      <formula>NOT(ISERROR(SEARCH("Tilgjengelig",M567)))</formula>
    </cfRule>
    <cfRule type="containsText" dxfId="111" priority="54" operator="containsText" text="Pågående mangel, med alternativer">
      <formula>NOT(ISERROR(SEARCH("Pågående mangel, med alternativer",M567)))</formula>
    </cfRule>
  </conditionalFormatting>
  <conditionalFormatting sqref="M566">
    <cfRule type="containsText" dxfId="110" priority="49" operator="containsText" text="Annen behandling nødvendig">
      <formula>NOT(ISERROR(SEARCH("Annen behandling nødvendig",M566)))</formula>
    </cfRule>
    <cfRule type="containsText" dxfId="109" priority="50" operator="containsText" text="Tilgjengelig">
      <formula>NOT(ISERROR(SEARCH("Tilgjengelig",M566)))</formula>
    </cfRule>
    <cfRule type="containsText" dxfId="108" priority="51" operator="containsText" text="Pågående mangel, med alternativer">
      <formula>NOT(ISERROR(SEARCH("Pågående mangel, med alternativer",M566)))</formula>
    </cfRule>
  </conditionalFormatting>
  <conditionalFormatting sqref="M565">
    <cfRule type="containsText" dxfId="107" priority="46" operator="containsText" text="Annen behandling nødvendig">
      <formula>NOT(ISERROR(SEARCH("Annen behandling nødvendig",M565)))</formula>
    </cfRule>
    <cfRule type="containsText" dxfId="106" priority="47" operator="containsText" text="Tilgjengelig">
      <formula>NOT(ISERROR(SEARCH("Tilgjengelig",M565)))</formula>
    </cfRule>
    <cfRule type="containsText" dxfId="105" priority="48" operator="containsText" text="Pågående mangel, med alternativer">
      <formula>NOT(ISERROR(SEARCH("Pågående mangel, med alternativer",M565)))</formula>
    </cfRule>
  </conditionalFormatting>
  <conditionalFormatting sqref="M564">
    <cfRule type="containsText" dxfId="104" priority="43" operator="containsText" text="Annen behandling nødvendig">
      <formula>NOT(ISERROR(SEARCH("Annen behandling nødvendig",M564)))</formula>
    </cfRule>
    <cfRule type="containsText" dxfId="103" priority="44" operator="containsText" text="Tilgjengelig">
      <formula>NOT(ISERROR(SEARCH("Tilgjengelig",M564)))</formula>
    </cfRule>
    <cfRule type="containsText" dxfId="102" priority="45" operator="containsText" text="Pågående mangel, med alternativer">
      <formula>NOT(ISERROR(SEARCH("Pågående mangel, med alternativer",M564)))</formula>
    </cfRule>
  </conditionalFormatting>
  <conditionalFormatting sqref="M563">
    <cfRule type="containsText" dxfId="101" priority="40" operator="containsText" text="Annen behandling nødvendig">
      <formula>NOT(ISERROR(SEARCH("Annen behandling nødvendig",M563)))</formula>
    </cfRule>
    <cfRule type="containsText" dxfId="100" priority="41" operator="containsText" text="Tilgjengelig">
      <formula>NOT(ISERROR(SEARCH("Tilgjengelig",M563)))</formula>
    </cfRule>
    <cfRule type="containsText" dxfId="99" priority="42" operator="containsText" text="Pågående mangel, med alternativer">
      <formula>NOT(ISERROR(SEARCH("Pågående mangel, med alternativer",M563)))</formula>
    </cfRule>
  </conditionalFormatting>
  <conditionalFormatting sqref="M562">
    <cfRule type="containsText" dxfId="98" priority="37" operator="containsText" text="Annen behandling nødvendig">
      <formula>NOT(ISERROR(SEARCH("Annen behandling nødvendig",M562)))</formula>
    </cfRule>
    <cfRule type="containsText" dxfId="97" priority="38" operator="containsText" text="Tilgjengelig">
      <formula>NOT(ISERROR(SEARCH("Tilgjengelig",M562)))</formula>
    </cfRule>
    <cfRule type="containsText" dxfId="96" priority="39" operator="containsText" text="Pågående mangel, med alternativer">
      <formula>NOT(ISERROR(SEARCH("Pågående mangel, med alternativer",M562)))</formula>
    </cfRule>
  </conditionalFormatting>
  <conditionalFormatting sqref="M561">
    <cfRule type="containsText" dxfId="95" priority="34" operator="containsText" text="Annen behandling nødvendig">
      <formula>NOT(ISERROR(SEARCH("Annen behandling nødvendig",M561)))</formula>
    </cfRule>
    <cfRule type="containsText" dxfId="94" priority="35" operator="containsText" text="Tilgjengelig">
      <formula>NOT(ISERROR(SEARCH("Tilgjengelig",M561)))</formula>
    </cfRule>
    <cfRule type="containsText" dxfId="93" priority="36" operator="containsText" text="Pågående mangel, med alternativer">
      <formula>NOT(ISERROR(SEARCH("Pågående mangel, med alternativer",M561)))</formula>
    </cfRule>
  </conditionalFormatting>
  <conditionalFormatting sqref="M557">
    <cfRule type="containsText" dxfId="92" priority="31" operator="containsText" text="Annen behandling nødvendig">
      <formula>NOT(ISERROR(SEARCH("Annen behandling nødvendig",M557)))</formula>
    </cfRule>
    <cfRule type="containsText" dxfId="91" priority="32" operator="containsText" text="Tilgjengelig">
      <formula>NOT(ISERROR(SEARCH("Tilgjengelig",M557)))</formula>
    </cfRule>
    <cfRule type="containsText" dxfId="90" priority="33" operator="containsText" text="Pågående mangel, med alternativer">
      <formula>NOT(ISERROR(SEARCH("Pågående mangel, med alternativer",M557)))</formula>
    </cfRule>
  </conditionalFormatting>
  <conditionalFormatting sqref="M538">
    <cfRule type="containsText" dxfId="89" priority="28" operator="containsText" text="Annen behandling nødvendig">
      <formula>NOT(ISERROR(SEARCH("Annen behandling nødvendig",M538)))</formula>
    </cfRule>
    <cfRule type="containsText" dxfId="88" priority="29" operator="containsText" text="Tilgjengelig">
      <formula>NOT(ISERROR(SEARCH("Tilgjengelig",M538)))</formula>
    </cfRule>
    <cfRule type="containsText" dxfId="87" priority="30" operator="containsText" text="Pågående mangel, med alternativer">
      <formula>NOT(ISERROR(SEARCH("Pågående mangel, med alternativer",M538)))</formula>
    </cfRule>
  </conditionalFormatting>
  <conditionalFormatting sqref="M415">
    <cfRule type="containsText" dxfId="86" priority="25" operator="containsText" text="Annen behandling nødvendig">
      <formula>NOT(ISERROR(SEARCH("Annen behandling nødvendig",M415)))</formula>
    </cfRule>
    <cfRule type="containsText" dxfId="85" priority="26" operator="containsText" text="Tilgjengelig">
      <formula>NOT(ISERROR(SEARCH("Tilgjengelig",M415)))</formula>
    </cfRule>
    <cfRule type="containsText" dxfId="84" priority="27" operator="containsText" text="Pågående mangel, med alternativer">
      <formula>NOT(ISERROR(SEARCH("Pågående mangel, med alternativer",M415)))</formula>
    </cfRule>
  </conditionalFormatting>
  <conditionalFormatting sqref="M385">
    <cfRule type="containsText" dxfId="83" priority="22" operator="containsText" text="Annen behandling nødvendig">
      <formula>NOT(ISERROR(SEARCH("Annen behandling nødvendig",M385)))</formula>
    </cfRule>
    <cfRule type="containsText" dxfId="82" priority="23" operator="containsText" text="Tilgjengelig">
      <formula>NOT(ISERROR(SEARCH("Tilgjengelig",M385)))</formula>
    </cfRule>
    <cfRule type="containsText" dxfId="81" priority="24" operator="containsText" text="Pågående mangel, med alternativer">
      <formula>NOT(ISERROR(SEARCH("Pågående mangel, med alternativer",M385)))</formula>
    </cfRule>
  </conditionalFormatting>
  <conditionalFormatting sqref="M384">
    <cfRule type="containsText" dxfId="80" priority="19" operator="containsText" text="Annen behandling nødvendig">
      <formula>NOT(ISERROR(SEARCH("Annen behandling nødvendig",M384)))</formula>
    </cfRule>
    <cfRule type="containsText" dxfId="79" priority="20" operator="containsText" text="Tilgjengelig">
      <formula>NOT(ISERROR(SEARCH("Tilgjengelig",M384)))</formula>
    </cfRule>
    <cfRule type="containsText" dxfId="78" priority="21" operator="containsText" text="Pågående mangel, med alternativer">
      <formula>NOT(ISERROR(SEARCH("Pågående mangel, med alternativer",M384)))</formula>
    </cfRule>
  </conditionalFormatting>
  <conditionalFormatting sqref="M317">
    <cfRule type="containsText" dxfId="77" priority="16" operator="containsText" text="Annen behandling nødvendig">
      <formula>NOT(ISERROR(SEARCH("Annen behandling nødvendig",M317)))</formula>
    </cfRule>
    <cfRule type="containsText" dxfId="76" priority="17" operator="containsText" text="Tilgjengelig">
      <formula>NOT(ISERROR(SEARCH("Tilgjengelig",M317)))</formula>
    </cfRule>
    <cfRule type="containsText" dxfId="75" priority="18" operator="containsText" text="Pågående mangel, med alternativer">
      <formula>NOT(ISERROR(SEARCH("Pågående mangel, med alternativer",M317)))</formula>
    </cfRule>
  </conditionalFormatting>
  <conditionalFormatting sqref="M316">
    <cfRule type="containsText" dxfId="74" priority="13" operator="containsText" text="Annen behandling nødvendig">
      <formula>NOT(ISERROR(SEARCH("Annen behandling nødvendig",M316)))</formula>
    </cfRule>
    <cfRule type="containsText" dxfId="73" priority="14" operator="containsText" text="Tilgjengelig">
      <formula>NOT(ISERROR(SEARCH("Tilgjengelig",M316)))</formula>
    </cfRule>
    <cfRule type="containsText" dxfId="72" priority="15" operator="containsText" text="Pågående mangel, med alternativer">
      <formula>NOT(ISERROR(SEARCH("Pågående mangel, med alternativer",M316)))</formula>
    </cfRule>
  </conditionalFormatting>
  <conditionalFormatting sqref="M121">
    <cfRule type="containsText" dxfId="71" priority="10" operator="containsText" text="Annen behandling nødvendig">
      <formula>NOT(ISERROR(SEARCH("Annen behandling nødvendig",M121)))</formula>
    </cfRule>
    <cfRule type="containsText" dxfId="70" priority="11" operator="containsText" text="Tilgjengelig">
      <formula>NOT(ISERROR(SEARCH("Tilgjengelig",M121)))</formula>
    </cfRule>
    <cfRule type="containsText" dxfId="69" priority="12" operator="containsText" text="Pågående mangel, med alternativer">
      <formula>NOT(ISERROR(SEARCH("Pågående mangel, med alternativer",M121)))</formula>
    </cfRule>
  </conditionalFormatting>
  <conditionalFormatting sqref="M120">
    <cfRule type="containsText" dxfId="68" priority="7" operator="containsText" text="Annen behandling nødvendig">
      <formula>NOT(ISERROR(SEARCH("Annen behandling nødvendig",M120)))</formula>
    </cfRule>
    <cfRule type="containsText" dxfId="67" priority="8" operator="containsText" text="Tilgjengelig">
      <formula>NOT(ISERROR(SEARCH("Tilgjengelig",M120)))</formula>
    </cfRule>
    <cfRule type="containsText" dxfId="66" priority="9" operator="containsText" text="Pågående mangel, med alternativer">
      <formula>NOT(ISERROR(SEARCH("Pågående mangel, med alternativer",M120)))</formula>
    </cfRule>
  </conditionalFormatting>
  <hyperlinks>
    <hyperlink ref="L229" r:id="rId4" xr:uid="{46008F74-2A00-4B86-BAB8-9A4EC336D1D7}"/>
    <hyperlink ref="L369" r:id="rId5" xr:uid="{2E84E0BD-C854-47E4-AE72-5311300381EE}"/>
    <hyperlink ref="L367" r:id="rId6" xr:uid="{39D729C0-81CB-40C5-8D48-B37F1D131614}"/>
    <hyperlink ref="L207" r:id="rId7" xr:uid="{D7801CF7-A78E-4572-8D50-6B5072ACE1AD}"/>
    <hyperlink ref="L208" r:id="rId8" xr:uid="{95844BC2-AE0C-4B31-B5C9-E5B63555FC69}"/>
    <hyperlink ref="L239" r:id="rId9" xr:uid="{42C47C02-2514-4A74-A2DC-07C7C2CB45B7}"/>
    <hyperlink ref="L240" r:id="rId10" xr:uid="{D555767C-EEC8-4FC8-96AA-5FA2618C6EE3}"/>
    <hyperlink ref="L258" r:id="rId11" xr:uid="{E7311BF8-24B3-4128-89EC-CB354758854B}"/>
    <hyperlink ref="L261" r:id="rId12" xr:uid="{3C538834-6CC7-4F98-AA42-56BAD00CB70D}"/>
    <hyperlink ref="L275" r:id="rId13" xr:uid="{0D13B48E-1E41-4733-ADD4-8AFB2F9D933D}"/>
    <hyperlink ref="L282" r:id="rId14" xr:uid="{3EB05C83-5DFB-4CDE-808A-1BFEE737531E}"/>
    <hyperlink ref="L284" r:id="rId15" xr:uid="{24B43BCB-8304-465B-B9ED-6D47A221F3C7}"/>
    <hyperlink ref="L305" r:id="rId16" xr:uid="{D5E242BE-5C04-4879-90BA-F0DFD0BD654B}"/>
    <hyperlink ref="L313" r:id="rId17" xr:uid="{7573E4A7-884C-4AC7-8632-2A6D2A9BE723}"/>
    <hyperlink ref="L325" r:id="rId18" xr:uid="{EB84F49D-903E-4160-AC7E-CD7C40816323}"/>
    <hyperlink ref="L360" r:id="rId19" xr:uid="{977460B3-3744-425B-B185-4FE45611C5E7}"/>
    <hyperlink ref="L381" r:id="rId20" xr:uid="{AF448ED7-2DB3-4724-B712-31C2CA257160}"/>
    <hyperlink ref="L403" r:id="rId21" xr:uid="{E5AC3BBB-8E3E-4D7E-AB8E-B67B83A1345B}"/>
    <hyperlink ref="L407" r:id="rId22" xr:uid="{E586927C-9FDB-4A88-99BA-5AC35840DD4D}"/>
    <hyperlink ref="L411" r:id="rId23" xr:uid="{01981ECA-8E87-49BE-841B-EDD4CA11A76F}"/>
    <hyperlink ref="L414" r:id="rId24" xr:uid="{723D422D-E80D-4DC7-B107-A17DE8ADF1F8}"/>
    <hyperlink ref="L421" r:id="rId25" xr:uid="{57673CB6-A39E-4B25-A151-A221FCAC320F}"/>
    <hyperlink ref="L428" r:id="rId26" xr:uid="{1573FE4D-D2A2-4391-B53F-0C9FB861F7A0}"/>
    <hyperlink ref="L429" r:id="rId27" xr:uid="{1A3A2A4E-48A4-47FD-B630-75FC991F0C5F}"/>
    <hyperlink ref="L433" r:id="rId28" xr:uid="{1CDEC6E4-29E5-4CCD-BD6C-38E885E7BEF5}"/>
    <hyperlink ref="L437" r:id="rId29" xr:uid="{219BDFD0-2A8C-4C3E-BEE4-8A088E38FCF9}"/>
    <hyperlink ref="L454" r:id="rId30" display="Mangel på Adartrel - Legemiddelverket" xr:uid="{217D945B-3025-4360-98AC-7FDB0771D920}"/>
    <hyperlink ref="L470" r:id="rId31" xr:uid="{D390337B-FFCD-426F-9581-1EC0C6BFA98D}"/>
    <hyperlink ref="L515" r:id="rId32" xr:uid="{306CF169-7296-460C-8E5F-4DBFCE59FBD1}"/>
    <hyperlink ref="L557" r:id="rId33" xr:uid="{D80E443F-1D4D-42CB-933D-5DDBEB6E0DAD}"/>
    <hyperlink ref="L559" r:id="rId34" xr:uid="{0BA83D4D-E90A-478F-B4EC-A3C464EA1750}"/>
    <hyperlink ref="L560" r:id="rId35" xr:uid="{E3DB729B-0DF7-4197-B024-EA22023845AE}"/>
    <hyperlink ref="L566" r:id="rId36" display="Mangel på Adartrel - Legemiddelverket" xr:uid="{754F2D1F-C4E3-4964-A588-E19B4A7385C5}"/>
    <hyperlink ref="L568" r:id="rId37" xr:uid="{43487EEE-A0B2-465F-9CA4-54FA74C4A95B}"/>
    <hyperlink ref="L328" r:id="rId38" xr:uid="{A5405AE2-366A-4AE9-9E46-BC3EF7DA78D3}"/>
    <hyperlink ref="L574" r:id="rId39" xr:uid="{C55053E9-DE3C-4598-9B97-3039161D4058}"/>
    <hyperlink ref="L575" r:id="rId40" xr:uid="{3B71D790-CD0C-49A5-BC20-536E55C54C6A}"/>
    <hyperlink ref="L611" r:id="rId41" xr:uid="{158C4C55-FA03-4D24-9037-E0A38F367872}"/>
    <hyperlink ref="L625" r:id="rId42" xr:uid="{9B0F9C78-8F7D-4CD1-A667-514505D229C6}"/>
    <hyperlink ref="L626" r:id="rId43" xr:uid="{8AB2BA37-7457-42CA-96C8-2FD375F06E31}"/>
    <hyperlink ref="L627" r:id="rId44" xr:uid="{82BC4131-253C-4448-B779-1EB618E96787}"/>
    <hyperlink ref="L631" r:id="rId45" xr:uid="{234DB299-57B6-4991-AC79-0A232F39E259}"/>
    <hyperlink ref="L640" r:id="rId46" display="Mangel på Questran og Questran Loc" xr:uid="{FC5C7225-38F1-4C29-98F4-B9403A8B791B}"/>
    <hyperlink ref="L645" r:id="rId47" display="Mangel på Zonat tabletter - Legemiddelverket" xr:uid="{5BB6FDA4-8410-4882-8C41-E15035E2AE91}"/>
    <hyperlink ref="L646" r:id="rId48" xr:uid="{ED150F27-1EDF-4F0B-A7DC-0BE87C2457FC}"/>
    <hyperlink ref="L672" r:id="rId49" xr:uid="{EFD9CB52-425D-403C-90C5-E42C1C788772}"/>
    <hyperlink ref="L731" r:id="rId50" xr:uid="{EA32D3DC-5752-4E13-98F3-33092318C646}"/>
    <hyperlink ref="L732" r:id="rId51" xr:uid="{DAAA9855-E489-4247-9C0F-133323EDA4A5}"/>
    <hyperlink ref="L734" r:id="rId52" xr:uid="{435ABFC5-31C9-4756-807C-53A41B1464D9}"/>
    <hyperlink ref="L751" r:id="rId53" xr:uid="{BE597273-D190-4E9E-9FAC-7BD2B9082376}"/>
    <hyperlink ref="L765" r:id="rId54" xr:uid="{88AAD676-A532-4CD9-9087-40C2D28E3920}"/>
    <hyperlink ref="L766" r:id="rId55" xr:uid="{B0033896-94E9-47E1-8E2C-5257910D1CB3}"/>
    <hyperlink ref="L767" r:id="rId56" xr:uid="{BCA10842-D495-4E54-9437-944C749D27A5}"/>
    <hyperlink ref="L776" r:id="rId57" xr:uid="{2A10832F-DDF8-4797-B0AD-37CA2B463051}"/>
    <hyperlink ref="L815" r:id="rId58" xr:uid="{932283E1-11E8-41CC-A352-2098D6CEEAC2}"/>
    <hyperlink ref="L821" r:id="rId59" xr:uid="{BA718D42-6FF2-4AB5-86C8-6D3A6CD832A8}"/>
    <hyperlink ref="L945" r:id="rId60" xr:uid="{A54E6A03-91DF-4CE8-B6B6-74A947670AEF}"/>
    <hyperlink ref="L972" r:id="rId61" xr:uid="{107DC223-F90C-47F2-A939-5C37461CAF44}"/>
    <hyperlink ref="L1043" r:id="rId62" xr:uid="{0DAD3455-5EBC-49FB-88D3-065AC4040968}"/>
    <hyperlink ref="L1063" r:id="rId63" xr:uid="{D674429F-F0F2-42A7-BAE0-5704AFD429E4}"/>
    <hyperlink ref="L1112" r:id="rId64" xr:uid="{F4B47016-DE5E-4E81-A637-9E2D4351A7B0}"/>
    <hyperlink ref="L1137" r:id="rId65" xr:uid="{1B252A7B-2D50-487E-9B51-AE1BE725F2C7}"/>
    <hyperlink ref="L1138" r:id="rId66" xr:uid="{CD7C9F88-AA18-4F2D-95B1-C68871371501}"/>
    <hyperlink ref="L1139" r:id="rId67" xr:uid="{7CB18083-D14F-4602-AE3E-A4D7B6AC505B}"/>
    <hyperlink ref="L1161" r:id="rId68" xr:uid="{A6DBEFB3-9870-48AE-AB74-FC83E84106DA}"/>
    <hyperlink ref="L1162" r:id="rId69" xr:uid="{207AEB20-52AA-4F98-A232-6CC977414718}"/>
    <hyperlink ref="L1235" r:id="rId70" xr:uid="{8A579D28-ED1D-47C4-8FFC-5D9606633499}"/>
    <hyperlink ref="L1240" r:id="rId71" xr:uid="{54854E5D-D009-40D7-B012-4A085099BD78}"/>
    <hyperlink ref="L1335" r:id="rId72" xr:uid="{EB166D66-F1A9-420E-88E6-3717F7F8BF06}"/>
    <hyperlink ref="L1415" r:id="rId73" xr:uid="{32E823F8-1315-407B-908D-7E674BA65B93}"/>
    <hyperlink ref="L1418" r:id="rId74" xr:uid="{AF653C67-DAFC-4942-9B49-1CB028576E76}"/>
    <hyperlink ref="L1435" r:id="rId75" xr:uid="{A05BA6C9-BDC2-4540-8C71-E3EC762F81E3}"/>
    <hyperlink ref="L1454" r:id="rId76" xr:uid="{81E6508C-5C2C-47DE-8798-E68FF5BA5415}"/>
    <hyperlink ref="L1445" r:id="rId77" xr:uid="{E1526794-CF66-4F9F-82C8-E71A01038B99}"/>
    <hyperlink ref="L1489" r:id="rId78" xr:uid="{E1709BF0-1E25-40A5-A2A0-0FA9C4802479}"/>
    <hyperlink ref="L1509" r:id="rId79" xr:uid="{AC713634-7E41-4904-88F7-9ECF4490BC2C}"/>
    <hyperlink ref="L1517" r:id="rId80" xr:uid="{92066450-87E6-4CDE-B193-6784A3E73CC0}"/>
    <hyperlink ref="L1518" r:id="rId81" xr:uid="{3600B2ED-3F1D-4904-94F9-4E49A8127331}"/>
    <hyperlink ref="L1531" r:id="rId82" xr:uid="{7AAC4761-5779-4F75-9DDA-B236893E94A5}"/>
    <hyperlink ref="L1533" r:id="rId83" xr:uid="{C31E5633-E11B-4237-B5BB-CE1418A2325E}"/>
    <hyperlink ref="L1534" r:id="rId84" xr:uid="{87740F74-0159-4FF5-9624-1208FEDC9D9F}"/>
    <hyperlink ref="L1535" r:id="rId85" xr:uid="{2C1C91E7-41F8-4590-8C00-81E7512BE241}"/>
    <hyperlink ref="L1550" r:id="rId86" xr:uid="{471E27D1-2720-40AE-9376-84368D332429}"/>
    <hyperlink ref="L1568" r:id="rId87" xr:uid="{584671E0-1300-4DE1-8908-8B05C7C536FB}"/>
    <hyperlink ref="L1577" r:id="rId88" xr:uid="{C0B8D316-72EA-4021-A80C-54F5250C6D28}"/>
    <hyperlink ref="L1578" r:id="rId89" xr:uid="{7D2FE80B-C341-48F4-BAC6-4632FC62F863}"/>
    <hyperlink ref="L181" r:id="rId90" display="https://legemiddelverket.no/legemiddelmangel/nyheter-om-legemiddelmangel-og-avregistreringer/mangel-pa-diprotit-oredraper" xr:uid="{C05E437E-3C7C-4A1A-83E8-46D46083874C}"/>
    <hyperlink ref="L404" r:id="rId91" display="https://legemiddelverket.no/legemiddelmangel/nyheter-om-legemiddelmangel-og-avregistreringer/mangel-pa-skinoren" xr:uid="{147E84FF-99FD-4A13-BACC-579634DDB5A6}"/>
    <hyperlink ref="L154" r:id="rId92" xr:uid="{1F5CD08A-4BD1-416A-831D-453D7D75A0CA}"/>
    <hyperlink ref="L149" r:id="rId93" xr:uid="{580CCCE1-7184-472A-89CB-05AD8E684829}"/>
    <hyperlink ref="L150" r:id="rId94" xr:uid="{235CBCA6-3DC3-47D2-8A1E-53EBED10CF40}"/>
    <hyperlink ref="L151" r:id="rId95" xr:uid="{39745D84-62FF-4812-A47E-B090C216A3DB}"/>
    <hyperlink ref="L152" r:id="rId96" xr:uid="{D6D970A7-51A0-492F-B873-5F1D270FC06A}"/>
    <hyperlink ref="L375" r:id="rId97" display="https://legemiddelverket.no/legemiddelmangel/nyheter-om-legemiddelmangel-og-avregistreringer/mangel-pa-hostemiksturer" xr:uid="{AE81FB7F-FABE-4FF8-BC39-E8ECF22FD870}"/>
    <hyperlink ref="L831" r:id="rId98" display="https://legemiddelverket.no/legemiddelmangel/nyheter-om-legemiddelmangel-og-avregistreringer/mangel-pa-hostemiksturer" xr:uid="{91FC8DB3-44B3-43E0-9BDC-FAC548ACCA61}"/>
    <hyperlink ref="L148" r:id="rId99" display="https://legemiddelverket.no/legemiddelmangel/nyheter-om-legemiddelmangel-og-avregistreringer/mangel-pa-estalis" xr:uid="{358A1089-15E1-44EE-A6CE-2DB1A5041DED}"/>
    <hyperlink ref="L143" r:id="rId100" display="https://legemiddelverket.no/legemiddelmangel/nyheter-om-legemiddelmangel-og-avregistreringer/mangel-pa-eldepryl-tabletter" xr:uid="{85772D38-5270-4BF0-81CF-0E74159460C7}"/>
    <hyperlink ref="L137" r:id="rId101" display="https://legemiddelverket.no/Sider/Mangel-p%C3%A5-Lerkanidipin.aspx" xr:uid="{F5E9972A-B531-4A7B-8BE9-4E3F986E6269}"/>
    <hyperlink ref="L119" r:id="rId102" display="https://legemiddelverket.no/legemiddelmangel/nyheter-om-legemiddelmangel-og-avregistreringer/mangel-pa-caprelsa" xr:uid="{FEED8367-852E-433A-9899-979373B323F1}"/>
    <hyperlink ref="L190" r:id="rId103" xr:uid="{CE6672F5-DBFF-460D-B23C-41987E3F1749}"/>
    <hyperlink ref="L162" r:id="rId104" xr:uid="{DA423415-710E-42C4-93E8-1049351D7571}"/>
    <hyperlink ref="L482" r:id="rId105" display="https://legemiddelverket.no/legemiddelmangel/nyheter-om-legemiddelmangel-og-avregistreringer/mangel-pa-weifapenin-mikstur" xr:uid="{09ADA0BD-926E-423A-A4F6-78699FF7AE20}"/>
    <hyperlink ref="L321" r:id="rId106" display="https://legemiddelverket.no/legemiddelmangel/nyheter-om-legemiddelmangel-og-avregistreringer/mangel-pa-weifapenin-mikstur" xr:uid="{4C158ED8-A656-43B2-8D07-697D50C3D685}"/>
    <hyperlink ref="L63" r:id="rId107" xr:uid="{2736224C-7A3B-443F-AB68-D83DB5C1D5F2}"/>
    <hyperlink ref="L65" r:id="rId108" xr:uid="{2982048B-2A5A-458C-A485-4F78AC3ED1D1}"/>
    <hyperlink ref="L268" r:id="rId109" display="https://legemiddelverket.no/legemiddelmangel/nyheter-om-legemiddelmangel-og-avregistreringer/mangel-pa-cilox" xr:uid="{E5986074-8D74-449C-835F-3C945F8EA8B9}"/>
    <hyperlink ref="L39" r:id="rId110" xr:uid="{3E986F1B-5B83-4C4B-B550-77E8BA88495E}"/>
    <hyperlink ref="L75" r:id="rId111" xr:uid="{60DEFA61-A21D-43D1-9046-23D33B60572B}"/>
    <hyperlink ref="L129" r:id="rId112" xr:uid="{0BC31D09-CE0C-4FA2-A919-95AC6941FED9}"/>
    <hyperlink ref="L45" r:id="rId113" xr:uid="{765E7CAE-DDD5-4214-8EAA-A6191E8DAF33}"/>
    <hyperlink ref="L310" r:id="rId114" xr:uid="{45547CE3-FD2F-45B4-9AD2-6A9D7612AA20}"/>
    <hyperlink ref="L46" r:id="rId115" xr:uid="{6B1E031A-B5BC-4831-BB51-626D3B146F51}"/>
    <hyperlink ref="L116" r:id="rId116" display="https://legemiddelverket.no/legemiddelmangel/nyheter-om-legemiddelmangel-og-avregistreringer/mangel-pa-apocillin-660-mg-tabletter" xr:uid="{6B08E73D-82A2-4ECB-B04F-F4BF94A64E8B}"/>
    <hyperlink ref="L276" r:id="rId117" display="https://legemiddelverket.no/legemiddelmangel/nyheter-om-legemiddelmangel-og-avregistreringer/mangel-pa-apocillin-660-mg-tabletter" xr:uid="{F7F022D9-88B4-4C31-9DA8-EE995F6FCA12}"/>
    <hyperlink ref="L489" r:id="rId118" display="https://legemiddelverket.no/legemiddelmangel/nyheter-om-legemiddelmangel-og-avregistreringer/mangel-pa-apocillin-660-mg-tabletter" xr:uid="{D4E81251-85C9-4238-A06B-3D543CA223C2}"/>
    <hyperlink ref="L115" r:id="rId119" display="https://legemiddelverket.no/legemiddelmangel/nyheter-om-legemiddelmangel-og-avregistreringer/mangel-pa-apocillin-1-g-tabletter" xr:uid="{3D4C2BF9-B248-4D7B-9ADE-298F93C5C8E7}"/>
    <hyperlink ref="L264" r:id="rId120" display="https://legemiddelverket.no/legemiddelmangel/nyheter-om-legemiddelmangel-og-avregistreringer/mangel-pa-apocillin-1-g-tabletter" xr:uid="{9BA4FB92-522D-414D-9298-97065EC9D714}"/>
    <hyperlink ref="L488" r:id="rId121" display="https://legemiddelverket.no/legemiddelmangel/nyheter-om-legemiddelmangel-og-avregistreringer/mangel-pa-apocillin-1-g-tabletter" xr:uid="{16B15242-5D6B-4A44-AD28-F063C680E304}"/>
    <hyperlink ref="L48" r:id="rId122" display="https://legemiddelverket.no/legemiddelmangel/nyheter-om-legemiddelmangel-og-avregistreringer/mangel-pa-apocillin-660-mg-tabletter" xr:uid="{6C39CC98-81A6-4F06-BDC1-43D5278FCA9D}"/>
    <hyperlink ref="L18" r:id="rId123" display="Mangel på Vaxchora og Dukoral" xr:uid="{5F3576BF-A44A-42AD-AD1C-11CFF387A23E}"/>
    <hyperlink ref="L66" r:id="rId124" xr:uid="{4910CEDC-D317-435C-B675-5E7192AA5CC6}"/>
    <hyperlink ref="L6" r:id="rId125" xr:uid="{40CAEBB7-8646-4B27-8750-2DC2EAB92BBE}"/>
    <hyperlink ref="L79" r:id="rId126" xr:uid="{3CA04F5B-56D9-41AA-8C59-E6BF20FCAD03}"/>
    <hyperlink ref="L71" r:id="rId127" xr:uid="{C6B3E416-2903-4A6E-A0C2-49BBEBCB4DA2}"/>
    <hyperlink ref="L72" r:id="rId128" xr:uid="{B6759CC0-B8D5-4F48-A46C-DB968BCBDEC3}"/>
    <hyperlink ref="L82" r:id="rId129" display="https://legemiddelverket.no/legemiddelmangel/nyheter-om-legemiddelmangel-og-avregistreringer/mangel-pa-alimemazin-draper" xr:uid="{50633FCB-D765-4214-9AC8-8CB91FC7833D}"/>
    <hyperlink ref="L108" r:id="rId130" display="https://legemiddelverket.no/legemiddelmangel/nyheter-om-legemiddelmangel-og-avregistreringer/mangel-pa-lyrica-kapsler" xr:uid="{EBF82433-D698-4B22-A903-FE3E27EB7D23}"/>
    <hyperlink ref="L21" r:id="rId131" xr:uid="{04B5D2BA-49B0-4CF7-98E0-3F8B2A3F4427}"/>
  </hyperlinks>
  <pageMargins left="0.7" right="0.7" top="0.75" bottom="0.75" header="0.3" footer="0.3"/>
  <pageSetup paperSize="9" orientation="portrait" r:id="rId132"/>
  <drawing r:id="rId1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N225"/>
  <sheetViews>
    <sheetView tabSelected="1" zoomScale="70" zoomScaleNormal="70" workbookViewId="0">
      <selection activeCell="G3" sqref="G3"/>
    </sheetView>
  </sheetViews>
  <sheetFormatPr baseColWidth="10" defaultRowHeight="15" x14ac:dyDescent="0.25"/>
  <cols>
    <col min="1" max="1" width="12" style="33" customWidth="1"/>
    <col min="2" max="2" width="12.85546875" customWidth="1"/>
    <col min="3" max="3" width="12.7109375" customWidth="1"/>
    <col min="4" max="4" width="44" customWidth="1"/>
    <col min="5" max="5" width="17.42578125" customWidth="1"/>
    <col min="6" max="6" width="22" customWidth="1"/>
    <col min="7" max="7" width="21.28515625" customWidth="1"/>
    <col min="8" max="8" width="28.85546875" customWidth="1"/>
    <col min="9" max="9" width="17.5703125" style="33" customWidth="1"/>
    <col min="10" max="10" width="18.28515625" style="33" customWidth="1"/>
    <col min="11" max="11" width="24.42578125" customWidth="1"/>
    <col min="12" max="12" width="18.140625" customWidth="1"/>
    <col min="13" max="13" width="18.85546875" customWidth="1"/>
    <col min="14" max="14" width="16.140625" customWidth="1"/>
  </cols>
  <sheetData>
    <row r="1" spans="1:14" ht="20.25" x14ac:dyDescent="0.3">
      <c r="A1" s="31" t="s">
        <v>1699</v>
      </c>
      <c r="B1" s="5"/>
      <c r="C1" s="5"/>
      <c r="D1" s="6"/>
      <c r="E1" s="7"/>
      <c r="F1" s="8"/>
      <c r="G1" s="5"/>
      <c r="H1" s="8"/>
      <c r="I1" s="36"/>
      <c r="J1" s="36"/>
      <c r="K1" s="9"/>
      <c r="L1" s="10"/>
      <c r="M1" s="11"/>
      <c r="N1" s="1"/>
    </row>
    <row r="2" spans="1:14" ht="16.5" x14ac:dyDescent="0.3">
      <c r="A2" s="32" t="s">
        <v>5870</v>
      </c>
      <c r="B2" s="9"/>
      <c r="C2" s="9"/>
      <c r="D2" s="12"/>
      <c r="E2" s="13"/>
      <c r="F2" s="14"/>
      <c r="G2" s="9"/>
      <c r="H2" s="14"/>
      <c r="I2" s="37"/>
      <c r="J2" s="37"/>
      <c r="K2" s="9"/>
      <c r="L2" s="10"/>
      <c r="M2" s="11"/>
      <c r="N2" s="1"/>
    </row>
    <row r="3" spans="1:14" x14ac:dyDescent="0.25">
      <c r="A3" s="33" t="s">
        <v>12</v>
      </c>
      <c r="B3" s="15"/>
      <c r="C3" s="15"/>
      <c r="D3" s="15"/>
      <c r="E3" s="15"/>
      <c r="F3" s="15"/>
      <c r="G3" s="15"/>
      <c r="H3" s="15"/>
      <c r="I3" s="38"/>
      <c r="J3" s="38"/>
      <c r="K3" s="15"/>
      <c r="L3" s="15"/>
      <c r="M3" s="15"/>
      <c r="N3" s="1"/>
    </row>
    <row r="4" spans="1:14" s="20" customFormat="1" x14ac:dyDescent="0.25">
      <c r="A4" s="34"/>
      <c r="B4" s="24"/>
      <c r="C4" s="24"/>
      <c r="D4" s="24"/>
      <c r="E4" s="24"/>
      <c r="F4" s="24"/>
      <c r="G4" s="24"/>
      <c r="H4" s="24"/>
      <c r="I4" s="26"/>
      <c r="J4" s="26"/>
      <c r="K4" s="24"/>
      <c r="L4" s="24"/>
      <c r="M4" s="24"/>
      <c r="N4" s="28"/>
    </row>
    <row r="5" spans="1:14" s="20" customFormat="1" ht="28.5" x14ac:dyDescent="0.25">
      <c r="A5" s="35" t="s">
        <v>0</v>
      </c>
      <c r="B5" s="2" t="s">
        <v>1</v>
      </c>
      <c r="C5" s="2" t="s">
        <v>11</v>
      </c>
      <c r="D5" s="3" t="s">
        <v>2</v>
      </c>
      <c r="E5" s="4" t="s">
        <v>3</v>
      </c>
      <c r="F5" s="2" t="s">
        <v>4</v>
      </c>
      <c r="G5" s="2" t="s">
        <v>5</v>
      </c>
      <c r="H5" s="2" t="s">
        <v>6</v>
      </c>
      <c r="I5" s="35" t="s">
        <v>7</v>
      </c>
      <c r="J5" s="35" t="s">
        <v>8</v>
      </c>
      <c r="K5" s="2" t="s">
        <v>9</v>
      </c>
      <c r="L5" s="2" t="s">
        <v>10</v>
      </c>
      <c r="M5" s="2" t="s">
        <v>5871</v>
      </c>
      <c r="N5" s="71" t="s">
        <v>182</v>
      </c>
    </row>
    <row r="6" spans="1:14" s="20" customFormat="1" ht="60" x14ac:dyDescent="0.25">
      <c r="A6" s="23">
        <v>44924</v>
      </c>
      <c r="B6" s="22"/>
      <c r="C6" s="22" t="s">
        <v>5843</v>
      </c>
      <c r="D6" s="22" t="s">
        <v>5844</v>
      </c>
      <c r="E6" s="29" t="s">
        <v>5845</v>
      </c>
      <c r="F6" s="22" t="s">
        <v>5846</v>
      </c>
      <c r="G6" s="22" t="s">
        <v>5847</v>
      </c>
      <c r="H6" s="58" t="s">
        <v>220</v>
      </c>
      <c r="I6" s="23">
        <v>44844</v>
      </c>
      <c r="J6" s="23">
        <v>45047</v>
      </c>
      <c r="K6" s="58" t="s">
        <v>45</v>
      </c>
      <c r="L6" s="58"/>
      <c r="M6" s="163" t="s">
        <v>1529</v>
      </c>
      <c r="N6" s="22"/>
    </row>
    <row r="7" spans="1:14" s="20" customFormat="1" ht="30" x14ac:dyDescent="0.25">
      <c r="A7" s="69">
        <v>44924</v>
      </c>
      <c r="B7" s="58"/>
      <c r="C7" s="22" t="s">
        <v>5848</v>
      </c>
      <c r="D7" s="22" t="s">
        <v>5849</v>
      </c>
      <c r="E7" s="72" t="s">
        <v>5850</v>
      </c>
      <c r="F7" s="22" t="s">
        <v>5851</v>
      </c>
      <c r="G7" s="58" t="s">
        <v>5852</v>
      </c>
      <c r="H7" s="58" t="s">
        <v>220</v>
      </c>
      <c r="I7" s="69">
        <v>44915</v>
      </c>
      <c r="J7" s="69">
        <v>45047</v>
      </c>
      <c r="K7" s="58" t="s">
        <v>45</v>
      </c>
      <c r="L7" s="58"/>
      <c r="M7" s="163" t="s">
        <v>1529</v>
      </c>
      <c r="N7" s="59"/>
    </row>
    <row r="8" spans="1:14" s="20" customFormat="1" ht="45" x14ac:dyDescent="0.25">
      <c r="A8" s="69">
        <v>44924</v>
      </c>
      <c r="B8" s="58"/>
      <c r="C8" s="22" t="s">
        <v>5853</v>
      </c>
      <c r="D8" s="184" t="s">
        <v>5854</v>
      </c>
      <c r="E8" s="72" t="s">
        <v>5855</v>
      </c>
      <c r="F8" s="22" t="s">
        <v>5856</v>
      </c>
      <c r="G8" s="58" t="s">
        <v>2230</v>
      </c>
      <c r="H8" s="58" t="s">
        <v>220</v>
      </c>
      <c r="I8" s="69">
        <v>44917</v>
      </c>
      <c r="J8" s="69">
        <v>45047</v>
      </c>
      <c r="K8" s="58" t="s">
        <v>39</v>
      </c>
      <c r="L8" s="22"/>
      <c r="M8" s="163" t="s">
        <v>1529</v>
      </c>
      <c r="N8" s="63"/>
    </row>
    <row r="9" spans="1:14" s="20" customFormat="1" ht="49.5" customHeight="1" x14ac:dyDescent="0.25">
      <c r="A9" s="23">
        <v>44918</v>
      </c>
      <c r="B9" s="22"/>
      <c r="C9" s="22" t="s">
        <v>2321</v>
      </c>
      <c r="D9" s="22" t="s">
        <v>5809</v>
      </c>
      <c r="E9" s="29" t="s">
        <v>5810</v>
      </c>
      <c r="F9" s="22" t="s">
        <v>2324</v>
      </c>
      <c r="G9" s="22" t="s">
        <v>294</v>
      </c>
      <c r="H9" s="58" t="s">
        <v>223</v>
      </c>
      <c r="I9" s="23">
        <v>44911</v>
      </c>
      <c r="J9" s="23">
        <v>44956</v>
      </c>
      <c r="K9" s="58" t="s">
        <v>39</v>
      </c>
      <c r="L9" s="22"/>
      <c r="M9" s="163" t="str">
        <f t="shared" ref="M9:M36" ca="1" si="0">IF(AND(J9&gt;TODAY(),I9&lt;TODAY()),"Pågående mangel, med alternativer","Tilgjengelig")</f>
        <v>Tilgjengelig</v>
      </c>
      <c r="N9" s="22"/>
    </row>
    <row r="10" spans="1:14" ht="33" customHeight="1" x14ac:dyDescent="0.25">
      <c r="A10" s="23">
        <v>44918</v>
      </c>
      <c r="B10" s="58"/>
      <c r="C10" s="58" t="s">
        <v>2321</v>
      </c>
      <c r="D10" s="58" t="s">
        <v>3926</v>
      </c>
      <c r="E10" s="72" t="s">
        <v>3927</v>
      </c>
      <c r="F10" s="58" t="s">
        <v>2324</v>
      </c>
      <c r="G10" s="58" t="s">
        <v>294</v>
      </c>
      <c r="H10" s="58" t="s">
        <v>223</v>
      </c>
      <c r="I10" s="69">
        <v>44909</v>
      </c>
      <c r="J10" s="23">
        <v>44952</v>
      </c>
      <c r="K10" s="58" t="s">
        <v>39</v>
      </c>
      <c r="L10" s="22"/>
      <c r="M10" s="163" t="str">
        <f t="shared" ca="1" si="0"/>
        <v>Tilgjengelig</v>
      </c>
      <c r="N10" s="63"/>
    </row>
    <row r="11" spans="1:14" ht="33" customHeight="1" x14ac:dyDescent="0.25">
      <c r="A11" s="23">
        <v>44918</v>
      </c>
      <c r="B11" s="58"/>
      <c r="C11" s="58" t="s">
        <v>4204</v>
      </c>
      <c r="D11" s="58" t="s">
        <v>4205</v>
      </c>
      <c r="E11" s="72" t="s">
        <v>4206</v>
      </c>
      <c r="F11" s="58" t="s">
        <v>4207</v>
      </c>
      <c r="G11" s="58" t="s">
        <v>294</v>
      </c>
      <c r="H11" s="58" t="s">
        <v>223</v>
      </c>
      <c r="I11" s="69">
        <v>44918</v>
      </c>
      <c r="J11" s="69">
        <v>44946</v>
      </c>
      <c r="K11" s="58" t="s">
        <v>45</v>
      </c>
      <c r="L11" s="58"/>
      <c r="M11" s="163" t="str">
        <f t="shared" ca="1" si="0"/>
        <v>Tilgjengelig</v>
      </c>
      <c r="N11" s="22"/>
    </row>
    <row r="12" spans="1:14" ht="45" x14ac:dyDescent="0.25">
      <c r="A12" s="69">
        <v>44918</v>
      </c>
      <c r="B12" s="58"/>
      <c r="C12" s="58" t="s">
        <v>2589</v>
      </c>
      <c r="D12" s="22" t="s">
        <v>4395</v>
      </c>
      <c r="E12" s="72" t="s">
        <v>3841</v>
      </c>
      <c r="F12" s="58" t="s">
        <v>2592</v>
      </c>
      <c r="G12" s="58" t="s">
        <v>2593</v>
      </c>
      <c r="H12" s="58" t="s">
        <v>223</v>
      </c>
      <c r="I12" s="69">
        <v>44909</v>
      </c>
      <c r="J12" s="69">
        <v>44963</v>
      </c>
      <c r="K12" s="58" t="s">
        <v>5879</v>
      </c>
      <c r="L12" s="22"/>
      <c r="M12" s="163" t="str">
        <f t="shared" ca="1" si="0"/>
        <v>Pågående mangel, med alternativer</v>
      </c>
      <c r="N12" s="63"/>
    </row>
    <row r="13" spans="1:14" ht="60" x14ac:dyDescent="0.25">
      <c r="A13" s="69">
        <v>44917</v>
      </c>
      <c r="B13" s="58"/>
      <c r="C13" s="58" t="s">
        <v>833</v>
      </c>
      <c r="D13" s="58" t="s">
        <v>3511</v>
      </c>
      <c r="E13" s="72" t="s">
        <v>3512</v>
      </c>
      <c r="F13" s="58" t="s">
        <v>834</v>
      </c>
      <c r="G13" s="58" t="s">
        <v>447</v>
      </c>
      <c r="H13" s="58" t="s">
        <v>72</v>
      </c>
      <c r="I13" s="69">
        <v>44797</v>
      </c>
      <c r="J13" s="69">
        <v>45017</v>
      </c>
      <c r="K13" s="58" t="s">
        <v>522</v>
      </c>
      <c r="L13" s="58"/>
      <c r="M13" s="163" t="str">
        <f t="shared" ca="1" si="0"/>
        <v>Pågående mangel, med alternativer</v>
      </c>
      <c r="N13" s="22"/>
    </row>
    <row r="14" spans="1:14" ht="30" x14ac:dyDescent="0.25">
      <c r="A14" s="69">
        <v>44917</v>
      </c>
      <c r="B14" s="58"/>
      <c r="C14" s="58" t="s">
        <v>833</v>
      </c>
      <c r="D14" s="58" t="s">
        <v>1414</v>
      </c>
      <c r="E14" s="72" t="s">
        <v>1415</v>
      </c>
      <c r="F14" s="58" t="s">
        <v>834</v>
      </c>
      <c r="G14" s="58" t="s">
        <v>447</v>
      </c>
      <c r="H14" s="58" t="s">
        <v>72</v>
      </c>
      <c r="I14" s="69">
        <v>44862</v>
      </c>
      <c r="J14" s="69">
        <v>45047</v>
      </c>
      <c r="K14" s="58" t="s">
        <v>39</v>
      </c>
      <c r="L14" s="22"/>
      <c r="M14" s="163" t="str">
        <f t="shared" ca="1" si="0"/>
        <v>Pågående mangel, med alternativer</v>
      </c>
      <c r="N14" s="59"/>
    </row>
    <row r="15" spans="1:14" ht="60" x14ac:dyDescent="0.25">
      <c r="A15" s="69">
        <v>44917</v>
      </c>
      <c r="B15" s="58"/>
      <c r="C15" s="58" t="s">
        <v>2226</v>
      </c>
      <c r="D15" s="58" t="s">
        <v>2356</v>
      </c>
      <c r="E15" s="72" t="s">
        <v>2357</v>
      </c>
      <c r="F15" s="58" t="s">
        <v>2229</v>
      </c>
      <c r="G15" s="58" t="s">
        <v>2230</v>
      </c>
      <c r="H15" s="58" t="s">
        <v>220</v>
      </c>
      <c r="I15" s="69">
        <v>44902</v>
      </c>
      <c r="J15" s="69">
        <v>44970</v>
      </c>
      <c r="K15" s="58" t="s">
        <v>5887</v>
      </c>
      <c r="L15" s="22"/>
      <c r="M15" s="163" t="str">
        <f t="shared" ca="1" si="0"/>
        <v>Pågående mangel, med alternativer</v>
      </c>
      <c r="N15" s="59"/>
    </row>
    <row r="16" spans="1:14" ht="30" x14ac:dyDescent="0.25">
      <c r="A16" s="69">
        <v>44914</v>
      </c>
      <c r="B16" s="58"/>
      <c r="C16" s="58" t="s">
        <v>5192</v>
      </c>
      <c r="D16" s="58" t="s">
        <v>5196</v>
      </c>
      <c r="E16" s="72" t="s">
        <v>5197</v>
      </c>
      <c r="F16" s="58" t="s">
        <v>5195</v>
      </c>
      <c r="G16" s="58" t="s">
        <v>760</v>
      </c>
      <c r="H16" s="58" t="s">
        <v>5526</v>
      </c>
      <c r="I16" s="69">
        <v>44914</v>
      </c>
      <c r="J16" s="69">
        <v>44947</v>
      </c>
      <c r="K16" s="58" t="s">
        <v>45</v>
      </c>
      <c r="L16" s="22"/>
      <c r="M16" s="163" t="str">
        <f t="shared" ca="1" si="0"/>
        <v>Tilgjengelig</v>
      </c>
      <c r="N16" s="63"/>
    </row>
    <row r="17" spans="1:14" ht="74.25" customHeight="1" x14ac:dyDescent="0.25">
      <c r="A17" s="69">
        <v>44914</v>
      </c>
      <c r="B17" s="58"/>
      <c r="C17" s="58" t="s">
        <v>5192</v>
      </c>
      <c r="D17" s="58" t="s">
        <v>5522</v>
      </c>
      <c r="E17" s="72" t="s">
        <v>5523</v>
      </c>
      <c r="F17" s="58" t="s">
        <v>5195</v>
      </c>
      <c r="G17" s="58" t="s">
        <v>760</v>
      </c>
      <c r="H17" s="58" t="s">
        <v>5526</v>
      </c>
      <c r="I17" s="69">
        <v>44914</v>
      </c>
      <c r="J17" s="69">
        <v>44947</v>
      </c>
      <c r="K17" s="58" t="s">
        <v>45</v>
      </c>
      <c r="L17" s="58"/>
      <c r="M17" s="163" t="str">
        <f t="shared" ca="1" si="0"/>
        <v>Tilgjengelig</v>
      </c>
      <c r="N17" s="22"/>
    </row>
    <row r="18" spans="1:14" ht="30" x14ac:dyDescent="0.25">
      <c r="A18" s="69">
        <v>44914</v>
      </c>
      <c r="B18" s="58"/>
      <c r="C18" s="58" t="s">
        <v>5192</v>
      </c>
      <c r="D18" s="58" t="s">
        <v>5193</v>
      </c>
      <c r="E18" s="72" t="s">
        <v>5194</v>
      </c>
      <c r="F18" s="58" t="s">
        <v>5195</v>
      </c>
      <c r="G18" s="58" t="s">
        <v>760</v>
      </c>
      <c r="H18" s="58" t="s">
        <v>5526</v>
      </c>
      <c r="I18" s="69">
        <v>44914</v>
      </c>
      <c r="J18" s="69">
        <v>44919</v>
      </c>
      <c r="K18" s="58" t="s">
        <v>45</v>
      </c>
      <c r="L18" s="58"/>
      <c r="M18" s="163" t="str">
        <f t="shared" ca="1" si="0"/>
        <v>Tilgjengelig</v>
      </c>
      <c r="N18" s="63"/>
    </row>
    <row r="19" spans="1:14" ht="30" x14ac:dyDescent="0.25">
      <c r="A19" s="69">
        <v>44914</v>
      </c>
      <c r="B19" s="58"/>
      <c r="C19" s="58" t="s">
        <v>2234</v>
      </c>
      <c r="D19" s="58" t="s">
        <v>2343</v>
      </c>
      <c r="E19" s="72" t="s">
        <v>2344</v>
      </c>
      <c r="F19" s="58" t="s">
        <v>2237</v>
      </c>
      <c r="G19" s="58" t="s">
        <v>760</v>
      </c>
      <c r="H19" s="58" t="s">
        <v>5183</v>
      </c>
      <c r="I19" s="69">
        <v>44914</v>
      </c>
      <c r="J19" s="69">
        <v>44947</v>
      </c>
      <c r="K19" s="58" t="s">
        <v>39</v>
      </c>
      <c r="L19" s="58"/>
      <c r="M19" s="163" t="str">
        <f t="shared" ca="1" si="0"/>
        <v>Tilgjengelig</v>
      </c>
      <c r="N19" s="22"/>
    </row>
    <row r="20" spans="1:14" ht="30" x14ac:dyDescent="0.25">
      <c r="A20" s="69">
        <v>44910</v>
      </c>
      <c r="B20" s="58"/>
      <c r="C20" s="58" t="s">
        <v>2321</v>
      </c>
      <c r="D20" s="58" t="s">
        <v>4762</v>
      </c>
      <c r="E20" s="72" t="s">
        <v>4763</v>
      </c>
      <c r="F20" s="58" t="s">
        <v>2324</v>
      </c>
      <c r="G20" s="58" t="s">
        <v>294</v>
      </c>
      <c r="H20" s="58" t="s">
        <v>223</v>
      </c>
      <c r="I20" s="69">
        <v>44902</v>
      </c>
      <c r="J20" s="69">
        <v>44960</v>
      </c>
      <c r="K20" s="58" t="s">
        <v>39</v>
      </c>
      <c r="L20" s="22"/>
      <c r="M20" s="163" t="str">
        <f t="shared" ca="1" si="0"/>
        <v>Pågående mangel, med alternativer</v>
      </c>
      <c r="N20" s="59"/>
    </row>
    <row r="21" spans="1:14" ht="30" x14ac:dyDescent="0.25">
      <c r="A21" s="69">
        <v>44908</v>
      </c>
      <c r="B21" s="58"/>
      <c r="C21" s="58" t="s">
        <v>2330</v>
      </c>
      <c r="D21" s="58" t="s">
        <v>4333</v>
      </c>
      <c r="E21" s="72" t="s">
        <v>4334</v>
      </c>
      <c r="F21" s="58" t="s">
        <v>2333</v>
      </c>
      <c r="G21" s="58" t="s">
        <v>2593</v>
      </c>
      <c r="H21" s="58" t="s">
        <v>223</v>
      </c>
      <c r="I21" s="69">
        <v>44908</v>
      </c>
      <c r="J21" s="69">
        <v>44980</v>
      </c>
      <c r="K21" s="58" t="s">
        <v>39</v>
      </c>
      <c r="L21" s="22"/>
      <c r="M21" s="163" t="str">
        <f t="shared" ca="1" si="0"/>
        <v>Pågående mangel, med alternativer</v>
      </c>
      <c r="N21" s="63"/>
    </row>
    <row r="22" spans="1:14" ht="30" x14ac:dyDescent="0.25">
      <c r="A22" s="69">
        <v>44895</v>
      </c>
      <c r="B22" s="58"/>
      <c r="C22" s="58" t="s">
        <v>5515</v>
      </c>
      <c r="D22" s="58" t="s">
        <v>5516</v>
      </c>
      <c r="E22" s="72" t="s">
        <v>5517</v>
      </c>
      <c r="F22" s="58" t="s">
        <v>5518</v>
      </c>
      <c r="G22" s="58" t="s">
        <v>1608</v>
      </c>
      <c r="H22" s="58" t="s">
        <v>5519</v>
      </c>
      <c r="I22" s="69">
        <v>44872</v>
      </c>
      <c r="J22" s="69">
        <v>44961</v>
      </c>
      <c r="K22" s="58" t="s">
        <v>45</v>
      </c>
      <c r="L22" s="58"/>
      <c r="M22" s="163" t="str">
        <f t="shared" ca="1" si="0"/>
        <v>Pågående mangel, med alternativer</v>
      </c>
      <c r="N22" s="22"/>
    </row>
    <row r="23" spans="1:14" ht="30" x14ac:dyDescent="0.25">
      <c r="A23" s="69">
        <v>44895</v>
      </c>
      <c r="B23" s="58"/>
      <c r="C23" s="58" t="s">
        <v>2234</v>
      </c>
      <c r="D23" s="58" t="s">
        <v>3758</v>
      </c>
      <c r="E23" s="72" t="s">
        <v>3759</v>
      </c>
      <c r="F23" s="58" t="s">
        <v>2237</v>
      </c>
      <c r="G23" s="58" t="s">
        <v>760</v>
      </c>
      <c r="H23" s="58" t="s">
        <v>72</v>
      </c>
      <c r="I23" s="69">
        <v>44823</v>
      </c>
      <c r="J23" s="69">
        <v>44905</v>
      </c>
      <c r="K23" s="58" t="s">
        <v>39</v>
      </c>
      <c r="L23" s="58"/>
      <c r="M23" s="163" t="str">
        <f t="shared" ca="1" si="0"/>
        <v>Tilgjengelig</v>
      </c>
      <c r="N23" s="63"/>
    </row>
    <row r="24" spans="1:14" ht="30" x14ac:dyDescent="0.25">
      <c r="A24" s="69">
        <v>44895</v>
      </c>
      <c r="B24" s="58"/>
      <c r="C24" s="58" t="s">
        <v>5192</v>
      </c>
      <c r="D24" s="58" t="s">
        <v>5196</v>
      </c>
      <c r="E24" s="72" t="s">
        <v>5197</v>
      </c>
      <c r="F24" s="58" t="s">
        <v>5195</v>
      </c>
      <c r="G24" s="58" t="s">
        <v>760</v>
      </c>
      <c r="H24" s="58" t="s">
        <v>5526</v>
      </c>
      <c r="I24" s="69">
        <v>44879</v>
      </c>
      <c r="J24" s="69">
        <v>44912</v>
      </c>
      <c r="K24" s="58" t="s">
        <v>45</v>
      </c>
      <c r="L24" s="58"/>
      <c r="M24" s="163" t="str">
        <f t="shared" ca="1" si="0"/>
        <v>Tilgjengelig</v>
      </c>
      <c r="N24" s="22"/>
    </row>
    <row r="25" spans="1:14" ht="30" x14ac:dyDescent="0.25">
      <c r="A25" s="69">
        <v>44895</v>
      </c>
      <c r="B25" s="58"/>
      <c r="C25" s="58" t="s">
        <v>5192</v>
      </c>
      <c r="D25" s="58" t="s">
        <v>5522</v>
      </c>
      <c r="E25" s="72" t="s">
        <v>5523</v>
      </c>
      <c r="F25" s="58" t="s">
        <v>5195</v>
      </c>
      <c r="G25" s="58" t="s">
        <v>760</v>
      </c>
      <c r="H25" s="58" t="s">
        <v>5526</v>
      </c>
      <c r="I25" s="69">
        <v>44893</v>
      </c>
      <c r="J25" s="69">
        <v>44912</v>
      </c>
      <c r="K25" s="58" t="s">
        <v>45</v>
      </c>
      <c r="L25" s="58"/>
      <c r="M25" s="163" t="str">
        <f t="shared" ca="1" si="0"/>
        <v>Tilgjengelig</v>
      </c>
      <c r="N25" s="58"/>
    </row>
    <row r="26" spans="1:14" ht="30" x14ac:dyDescent="0.25">
      <c r="A26" s="69">
        <v>44894</v>
      </c>
      <c r="B26" s="58"/>
      <c r="C26" s="58" t="s">
        <v>4174</v>
      </c>
      <c r="D26" s="58" t="s">
        <v>5500</v>
      </c>
      <c r="E26" s="72" t="s">
        <v>5501</v>
      </c>
      <c r="F26" s="58" t="s">
        <v>4177</v>
      </c>
      <c r="G26" s="58" t="s">
        <v>759</v>
      </c>
      <c r="H26" s="58" t="s">
        <v>5183</v>
      </c>
      <c r="I26" s="69">
        <v>44893</v>
      </c>
      <c r="J26" s="69">
        <v>44968</v>
      </c>
      <c r="K26" s="58" t="s">
        <v>39</v>
      </c>
      <c r="L26" s="58"/>
      <c r="M26" s="163" t="str">
        <f t="shared" ca="1" si="0"/>
        <v>Pågående mangel, med alternativer</v>
      </c>
      <c r="N26" s="22"/>
    </row>
    <row r="27" spans="1:14" ht="30" x14ac:dyDescent="0.25">
      <c r="A27" s="69">
        <v>44890</v>
      </c>
      <c r="B27" s="58"/>
      <c r="C27" s="58" t="s">
        <v>1302</v>
      </c>
      <c r="D27" s="58" t="s">
        <v>1303</v>
      </c>
      <c r="E27" s="72" t="s">
        <v>1304</v>
      </c>
      <c r="F27" s="58" t="s">
        <v>1305</v>
      </c>
      <c r="G27" s="58" t="s">
        <v>629</v>
      </c>
      <c r="H27" s="58" t="s">
        <v>220</v>
      </c>
      <c r="I27" s="69">
        <v>44876</v>
      </c>
      <c r="J27" s="69">
        <v>44926</v>
      </c>
      <c r="K27" s="58" t="s">
        <v>39</v>
      </c>
      <c r="L27" s="58"/>
      <c r="M27" s="163" t="str">
        <f t="shared" ca="1" si="0"/>
        <v>Tilgjengelig</v>
      </c>
      <c r="N27" s="59"/>
    </row>
    <row r="28" spans="1:14" ht="30" x14ac:dyDescent="0.25">
      <c r="A28" s="69">
        <v>44886</v>
      </c>
      <c r="B28" s="58"/>
      <c r="C28" s="58" t="s">
        <v>4764</v>
      </c>
      <c r="D28" s="58" t="s">
        <v>4765</v>
      </c>
      <c r="E28" s="72" t="s">
        <v>4766</v>
      </c>
      <c r="F28" s="58" t="s">
        <v>4767</v>
      </c>
      <c r="G28" s="58" t="s">
        <v>2593</v>
      </c>
      <c r="H28" s="58" t="s">
        <v>223</v>
      </c>
      <c r="I28" s="69">
        <v>44820</v>
      </c>
      <c r="J28" s="69">
        <v>44935</v>
      </c>
      <c r="K28" s="58" t="s">
        <v>45</v>
      </c>
      <c r="L28" s="58"/>
      <c r="M28" s="169" t="str">
        <f t="shared" ca="1" si="0"/>
        <v>Tilgjengelig</v>
      </c>
      <c r="N28" s="63"/>
    </row>
    <row r="29" spans="1:14" ht="60" x14ac:dyDescent="0.25">
      <c r="A29" s="69">
        <v>44880</v>
      </c>
      <c r="B29" s="58" t="s">
        <v>5807</v>
      </c>
      <c r="C29" s="58" t="s">
        <v>2849</v>
      </c>
      <c r="D29" s="58" t="s">
        <v>2850</v>
      </c>
      <c r="E29" s="72" t="s">
        <v>2851</v>
      </c>
      <c r="F29" s="58" t="s">
        <v>2852</v>
      </c>
      <c r="G29" s="58" t="s">
        <v>2230</v>
      </c>
      <c r="H29" s="58" t="s">
        <v>220</v>
      </c>
      <c r="I29" s="69">
        <v>44902</v>
      </c>
      <c r="J29" s="69">
        <v>45047</v>
      </c>
      <c r="K29" s="58" t="s">
        <v>45</v>
      </c>
      <c r="L29" s="58"/>
      <c r="M29" s="163" t="str">
        <f t="shared" ca="1" si="0"/>
        <v>Pågående mangel, med alternativer</v>
      </c>
      <c r="N29" s="22" t="s">
        <v>5272</v>
      </c>
    </row>
    <row r="30" spans="1:14" ht="120" x14ac:dyDescent="0.25">
      <c r="A30" s="69">
        <v>44880</v>
      </c>
      <c r="B30" s="58"/>
      <c r="C30" s="58" t="s">
        <v>4327</v>
      </c>
      <c r="D30" s="58" t="s">
        <v>4328</v>
      </c>
      <c r="E30" s="72" t="s">
        <v>5353</v>
      </c>
      <c r="F30" s="58" t="s">
        <v>4330</v>
      </c>
      <c r="G30" s="58" t="s">
        <v>397</v>
      </c>
      <c r="H30" s="58" t="s">
        <v>223</v>
      </c>
      <c r="I30" s="69">
        <v>44879</v>
      </c>
      <c r="J30" s="69">
        <v>45000</v>
      </c>
      <c r="K30" s="162" t="s">
        <v>3205</v>
      </c>
      <c r="L30" s="58"/>
      <c r="M30" s="163" t="str">
        <f t="shared" ca="1" si="0"/>
        <v>Pågående mangel, med alternativer</v>
      </c>
      <c r="N30" s="59"/>
    </row>
    <row r="31" spans="1:14" ht="60" x14ac:dyDescent="0.25">
      <c r="A31" s="69">
        <v>44880</v>
      </c>
      <c r="B31" s="58" t="s">
        <v>5509</v>
      </c>
      <c r="C31" s="58" t="s">
        <v>2334</v>
      </c>
      <c r="D31" s="58" t="s">
        <v>5189</v>
      </c>
      <c r="E31" s="72" t="s">
        <v>5190</v>
      </c>
      <c r="F31" s="58" t="s">
        <v>951</v>
      </c>
      <c r="G31" s="58" t="s">
        <v>1608</v>
      </c>
      <c r="H31" s="58" t="s">
        <v>5191</v>
      </c>
      <c r="I31" s="69">
        <v>44880</v>
      </c>
      <c r="J31" s="69">
        <v>44919</v>
      </c>
      <c r="K31" s="58" t="s">
        <v>39</v>
      </c>
      <c r="L31" s="58"/>
      <c r="M31" s="163" t="str">
        <f t="shared" ca="1" si="0"/>
        <v>Tilgjengelig</v>
      </c>
      <c r="N31" s="58" t="s">
        <v>5520</v>
      </c>
    </row>
    <row r="32" spans="1:14" ht="60" x14ac:dyDescent="0.25">
      <c r="A32" s="69">
        <v>44867</v>
      </c>
      <c r="B32" s="58" t="s">
        <v>5509</v>
      </c>
      <c r="C32" s="58" t="s">
        <v>2234</v>
      </c>
      <c r="D32" s="58" t="s">
        <v>2343</v>
      </c>
      <c r="E32" s="72" t="s">
        <v>2344</v>
      </c>
      <c r="F32" s="58" t="s">
        <v>2237</v>
      </c>
      <c r="G32" s="58" t="s">
        <v>760</v>
      </c>
      <c r="H32" s="58" t="s">
        <v>5183</v>
      </c>
      <c r="I32" s="69">
        <v>44893</v>
      </c>
      <c r="J32" s="69">
        <v>44912</v>
      </c>
      <c r="K32" s="58" t="s">
        <v>522</v>
      </c>
      <c r="L32" s="58"/>
      <c r="M32" s="163" t="str">
        <f t="shared" ca="1" si="0"/>
        <v>Tilgjengelig</v>
      </c>
      <c r="N32" s="22" t="s">
        <v>1674</v>
      </c>
    </row>
    <row r="33" spans="1:14" ht="30" x14ac:dyDescent="0.25">
      <c r="A33" s="69">
        <v>44867</v>
      </c>
      <c r="B33" s="58"/>
      <c r="C33" s="58" t="s">
        <v>767</v>
      </c>
      <c r="D33" s="58" t="s">
        <v>768</v>
      </c>
      <c r="E33" s="72" t="s">
        <v>769</v>
      </c>
      <c r="F33" s="58" t="s">
        <v>770</v>
      </c>
      <c r="G33" s="58" t="s">
        <v>1608</v>
      </c>
      <c r="H33" s="58" t="s">
        <v>72</v>
      </c>
      <c r="I33" s="69">
        <v>44867</v>
      </c>
      <c r="J33" s="69">
        <v>44870</v>
      </c>
      <c r="K33" s="58" t="s">
        <v>44</v>
      </c>
      <c r="L33" s="64" t="s">
        <v>2512</v>
      </c>
      <c r="M33" s="163" t="str">
        <f t="shared" ca="1" si="0"/>
        <v>Tilgjengelig</v>
      </c>
      <c r="N33" s="63"/>
    </row>
    <row r="34" spans="1:14" ht="60" x14ac:dyDescent="0.25">
      <c r="A34" s="69">
        <v>44867</v>
      </c>
      <c r="B34" s="58" t="s">
        <v>5509</v>
      </c>
      <c r="C34" s="58" t="s">
        <v>5185</v>
      </c>
      <c r="D34" s="58" t="s">
        <v>5186</v>
      </c>
      <c r="E34" s="72" t="s">
        <v>5187</v>
      </c>
      <c r="F34" s="58" t="s">
        <v>5188</v>
      </c>
      <c r="G34" s="58" t="s">
        <v>759</v>
      </c>
      <c r="H34" s="58" t="s">
        <v>72</v>
      </c>
      <c r="I34" s="69">
        <v>44851</v>
      </c>
      <c r="J34" s="69">
        <v>44996</v>
      </c>
      <c r="K34" s="58" t="s">
        <v>41</v>
      </c>
      <c r="L34" s="58"/>
      <c r="M34" s="163" t="str">
        <f t="shared" ca="1" si="0"/>
        <v>Pågående mangel, med alternativer</v>
      </c>
      <c r="N34" s="22" t="s">
        <v>5514</v>
      </c>
    </row>
    <row r="35" spans="1:14" ht="30" x14ac:dyDescent="0.25">
      <c r="A35" s="69">
        <v>44867</v>
      </c>
      <c r="B35" s="58"/>
      <c r="C35" s="58" t="s">
        <v>2334</v>
      </c>
      <c r="D35" s="58" t="s">
        <v>5189</v>
      </c>
      <c r="E35" s="72" t="s">
        <v>5190</v>
      </c>
      <c r="F35" s="58" t="s">
        <v>951</v>
      </c>
      <c r="G35" s="58" t="s">
        <v>1608</v>
      </c>
      <c r="H35" s="58" t="s">
        <v>5054</v>
      </c>
      <c r="I35" s="69">
        <v>44816</v>
      </c>
      <c r="J35" s="69">
        <v>44870</v>
      </c>
      <c r="K35" s="58" t="s">
        <v>39</v>
      </c>
      <c r="L35" s="58"/>
      <c r="M35" s="163" t="str">
        <f t="shared" ca="1" si="0"/>
        <v>Tilgjengelig</v>
      </c>
      <c r="N35" s="63"/>
    </row>
    <row r="36" spans="1:14" ht="30" x14ac:dyDescent="0.25">
      <c r="A36" s="69">
        <v>44867</v>
      </c>
      <c r="B36" s="58"/>
      <c r="C36" s="58" t="s">
        <v>2334</v>
      </c>
      <c r="D36" s="58" t="s">
        <v>2779</v>
      </c>
      <c r="E36" s="72" t="s">
        <v>2780</v>
      </c>
      <c r="F36" s="58" t="s">
        <v>951</v>
      </c>
      <c r="G36" s="58" t="s">
        <v>1608</v>
      </c>
      <c r="H36" s="58" t="s">
        <v>5054</v>
      </c>
      <c r="I36" s="69">
        <v>44816</v>
      </c>
      <c r="J36" s="69">
        <v>44870</v>
      </c>
      <c r="K36" s="58" t="s">
        <v>39</v>
      </c>
      <c r="L36" s="58"/>
      <c r="M36" s="163" t="str">
        <f t="shared" ca="1" si="0"/>
        <v>Tilgjengelig</v>
      </c>
      <c r="N36" s="22"/>
    </row>
    <row r="37" spans="1:14" ht="60" x14ac:dyDescent="0.25">
      <c r="A37" s="69">
        <v>44867</v>
      </c>
      <c r="B37" s="58" t="s">
        <v>5509</v>
      </c>
      <c r="C37" s="58" t="s">
        <v>5192</v>
      </c>
      <c r="D37" s="58" t="s">
        <v>5193</v>
      </c>
      <c r="E37" s="72" t="s">
        <v>5194</v>
      </c>
      <c r="F37" s="58" t="s">
        <v>5195</v>
      </c>
      <c r="G37" s="58" t="s">
        <v>760</v>
      </c>
      <c r="H37" s="58" t="s">
        <v>5526</v>
      </c>
      <c r="I37" s="69">
        <v>44816</v>
      </c>
      <c r="J37" s="69">
        <v>44912</v>
      </c>
      <c r="K37" s="58" t="s">
        <v>45</v>
      </c>
      <c r="L37" s="58"/>
      <c r="M37" s="163" t="str">
        <f ca="1">IF(AND(J37&gt;TODAY(),I37&lt;=TODAY()),"Pågående mangel, annen behandling nødvendig","Tilgjengelig")</f>
        <v>Tilgjengelig</v>
      </c>
      <c r="N37" s="63" t="s">
        <v>5521</v>
      </c>
    </row>
    <row r="38" spans="1:14" ht="30" x14ac:dyDescent="0.25">
      <c r="A38" s="69">
        <v>44867</v>
      </c>
      <c r="B38" s="58"/>
      <c r="C38" s="58" t="s">
        <v>5192</v>
      </c>
      <c r="D38" s="58" t="s">
        <v>5196</v>
      </c>
      <c r="E38" s="72" t="s">
        <v>5197</v>
      </c>
      <c r="F38" s="58" t="s">
        <v>5195</v>
      </c>
      <c r="G38" s="58" t="s">
        <v>760</v>
      </c>
      <c r="H38" s="58" t="s">
        <v>5526</v>
      </c>
      <c r="I38" s="69">
        <v>44851</v>
      </c>
      <c r="J38" s="69">
        <v>44877</v>
      </c>
      <c r="K38" s="58" t="s">
        <v>45</v>
      </c>
      <c r="L38" s="58"/>
      <c r="M38" s="163" t="str">
        <f ca="1">IF(AND(J38&gt;TODAY(),I38&lt;=TODAY()),"Pågående mangel, annen behandling nødvendig","Tilgjengelig")</f>
        <v>Tilgjengelig</v>
      </c>
      <c r="N38" s="22"/>
    </row>
    <row r="39" spans="1:14" ht="30" x14ac:dyDescent="0.25">
      <c r="A39" s="69">
        <v>44862</v>
      </c>
      <c r="B39" s="58"/>
      <c r="C39" s="58" t="s">
        <v>4611</v>
      </c>
      <c r="D39" s="58" t="s">
        <v>5164</v>
      </c>
      <c r="E39" s="72" t="s">
        <v>5165</v>
      </c>
      <c r="F39" s="58" t="s">
        <v>4614</v>
      </c>
      <c r="G39" s="58" t="s">
        <v>2593</v>
      </c>
      <c r="H39" s="58" t="s">
        <v>223</v>
      </c>
      <c r="I39" s="69">
        <v>44848</v>
      </c>
      <c r="J39" s="69">
        <v>44959</v>
      </c>
      <c r="K39" s="58" t="s">
        <v>39</v>
      </c>
      <c r="L39" s="58"/>
      <c r="M39" s="163" t="str">
        <f t="shared" ref="M39:M69" ca="1" si="1">IF(AND(J39&gt;TODAY(),I39&lt;TODAY()),"Pågående mangel, med alternativer","Tilgjengelig")</f>
        <v>Pågående mangel, med alternativer</v>
      </c>
      <c r="N39" s="63"/>
    </row>
    <row r="40" spans="1:14" ht="30" x14ac:dyDescent="0.25">
      <c r="A40" s="69">
        <v>44854</v>
      </c>
      <c r="B40" s="58"/>
      <c r="C40" s="58" t="s">
        <v>2321</v>
      </c>
      <c r="D40" s="58" t="s">
        <v>3926</v>
      </c>
      <c r="E40" s="72" t="s">
        <v>3927</v>
      </c>
      <c r="F40" s="58" t="s">
        <v>2324</v>
      </c>
      <c r="G40" s="58" t="s">
        <v>294</v>
      </c>
      <c r="H40" s="58" t="s">
        <v>223</v>
      </c>
      <c r="I40" s="69">
        <v>44841</v>
      </c>
      <c r="J40" s="69">
        <v>44909</v>
      </c>
      <c r="K40" s="58" t="s">
        <v>39</v>
      </c>
      <c r="L40" s="58"/>
      <c r="M40" s="165" t="str">
        <f t="shared" ca="1" si="1"/>
        <v>Tilgjengelig</v>
      </c>
      <c r="N40" s="22"/>
    </row>
    <row r="41" spans="1:14" ht="135" x14ac:dyDescent="0.25">
      <c r="A41" s="69">
        <v>44854</v>
      </c>
      <c r="B41" s="58"/>
      <c r="C41" s="58" t="s">
        <v>5086</v>
      </c>
      <c r="D41" s="58" t="s">
        <v>5087</v>
      </c>
      <c r="E41" s="72" t="s">
        <v>5088</v>
      </c>
      <c r="F41" s="58" t="s">
        <v>5089</v>
      </c>
      <c r="G41" s="58" t="s">
        <v>397</v>
      </c>
      <c r="H41" s="58" t="s">
        <v>223</v>
      </c>
      <c r="I41" s="69">
        <v>44854</v>
      </c>
      <c r="J41" s="69">
        <v>44941</v>
      </c>
      <c r="K41" s="58" t="s">
        <v>39</v>
      </c>
      <c r="L41" s="58"/>
      <c r="M41" s="165" t="str">
        <f t="shared" ca="1" si="1"/>
        <v>Tilgjengelig</v>
      </c>
      <c r="N41" s="63"/>
    </row>
    <row r="42" spans="1:14" ht="105" x14ac:dyDescent="0.25">
      <c r="A42" s="69">
        <v>44854</v>
      </c>
      <c r="B42" s="58"/>
      <c r="C42" s="58" t="s">
        <v>756</v>
      </c>
      <c r="D42" s="58" t="s">
        <v>5090</v>
      </c>
      <c r="E42" s="72" t="s">
        <v>5091</v>
      </c>
      <c r="F42" s="58" t="s">
        <v>5092</v>
      </c>
      <c r="G42" s="58" t="s">
        <v>397</v>
      </c>
      <c r="H42" s="58" t="s">
        <v>223</v>
      </c>
      <c r="I42" s="69">
        <v>44854</v>
      </c>
      <c r="J42" s="69">
        <v>44941</v>
      </c>
      <c r="K42" s="58" t="s">
        <v>39</v>
      </c>
      <c r="L42" s="58"/>
      <c r="M42" s="165" t="str">
        <f t="shared" ca="1" si="1"/>
        <v>Tilgjengelig</v>
      </c>
      <c r="N42" s="22"/>
    </row>
    <row r="43" spans="1:14" ht="60" x14ac:dyDescent="0.25">
      <c r="A43" s="69">
        <v>44854</v>
      </c>
      <c r="B43" s="58"/>
      <c r="C43" s="58" t="s">
        <v>2292</v>
      </c>
      <c r="D43" s="58" t="s">
        <v>2293</v>
      </c>
      <c r="E43" s="72" t="s">
        <v>2294</v>
      </c>
      <c r="F43" s="58" t="s">
        <v>2295</v>
      </c>
      <c r="G43" s="58" t="s">
        <v>397</v>
      </c>
      <c r="H43" s="58" t="s">
        <v>223</v>
      </c>
      <c r="I43" s="69">
        <v>44854</v>
      </c>
      <c r="J43" s="69">
        <v>44909</v>
      </c>
      <c r="K43" s="58" t="s">
        <v>45</v>
      </c>
      <c r="L43" s="58"/>
      <c r="M43" s="165" t="str">
        <f t="shared" ca="1" si="1"/>
        <v>Tilgjengelig</v>
      </c>
      <c r="N43" s="63"/>
    </row>
    <row r="44" spans="1:14" ht="375" x14ac:dyDescent="0.25">
      <c r="A44" s="69">
        <v>44854</v>
      </c>
      <c r="B44" s="58"/>
      <c r="C44" s="58" t="s">
        <v>3392</v>
      </c>
      <c r="D44" s="58" t="s">
        <v>3393</v>
      </c>
      <c r="E44" s="72" t="s">
        <v>3394</v>
      </c>
      <c r="F44" s="58" t="s">
        <v>3395</v>
      </c>
      <c r="G44" s="58" t="s">
        <v>397</v>
      </c>
      <c r="H44" s="58" t="s">
        <v>223</v>
      </c>
      <c r="I44" s="69">
        <v>44854</v>
      </c>
      <c r="J44" s="69">
        <v>44941</v>
      </c>
      <c r="K44" s="58" t="s">
        <v>45</v>
      </c>
      <c r="L44" s="58"/>
      <c r="M44" s="165" t="str">
        <f t="shared" ca="1" si="1"/>
        <v>Tilgjengelig</v>
      </c>
      <c r="N44" s="22"/>
    </row>
    <row r="45" spans="1:14" ht="30" x14ac:dyDescent="0.25">
      <c r="A45" s="69">
        <v>44852</v>
      </c>
      <c r="B45" s="58"/>
      <c r="C45" s="58" t="s">
        <v>2221</v>
      </c>
      <c r="D45" s="58" t="s">
        <v>2341</v>
      </c>
      <c r="E45" s="72" t="s">
        <v>2342</v>
      </c>
      <c r="F45" s="58" t="s">
        <v>2224</v>
      </c>
      <c r="G45" s="58" t="s">
        <v>1608</v>
      </c>
      <c r="H45" s="58" t="s">
        <v>5036</v>
      </c>
      <c r="I45" s="69">
        <v>44816</v>
      </c>
      <c r="J45" s="69">
        <v>44856</v>
      </c>
      <c r="K45" s="58" t="s">
        <v>512</v>
      </c>
      <c r="L45" s="58"/>
      <c r="M45" s="159" t="str">
        <f t="shared" ca="1" si="1"/>
        <v>Tilgjengelig</v>
      </c>
      <c r="N45" s="63"/>
    </row>
    <row r="46" spans="1:14" ht="30" x14ac:dyDescent="0.25">
      <c r="A46" s="69">
        <v>44852</v>
      </c>
      <c r="B46" s="58"/>
      <c r="C46" s="58" t="s">
        <v>2781</v>
      </c>
      <c r="D46" s="58" t="s">
        <v>5044</v>
      </c>
      <c r="E46" s="72" t="s">
        <v>5045</v>
      </c>
      <c r="F46" s="58" t="s">
        <v>2784</v>
      </c>
      <c r="G46" s="58" t="s">
        <v>760</v>
      </c>
      <c r="H46" s="58" t="s">
        <v>5054</v>
      </c>
      <c r="I46" s="69">
        <v>44816</v>
      </c>
      <c r="J46" s="69">
        <v>44856</v>
      </c>
      <c r="K46" s="58" t="s">
        <v>512</v>
      </c>
      <c r="L46" s="58"/>
      <c r="M46" s="165" t="str">
        <f t="shared" ca="1" si="1"/>
        <v>Tilgjengelig</v>
      </c>
      <c r="N46" s="58"/>
    </row>
    <row r="47" spans="1:14" ht="30" x14ac:dyDescent="0.25">
      <c r="A47" s="69">
        <v>44852</v>
      </c>
      <c r="B47" s="58"/>
      <c r="C47" s="58" t="s">
        <v>5046</v>
      </c>
      <c r="D47" s="58" t="s">
        <v>5047</v>
      </c>
      <c r="E47" s="72" t="s">
        <v>5048</v>
      </c>
      <c r="F47" s="58" t="s">
        <v>5049</v>
      </c>
      <c r="G47" s="58" t="s">
        <v>5050</v>
      </c>
      <c r="H47" s="58" t="s">
        <v>5054</v>
      </c>
      <c r="I47" s="69">
        <v>44816</v>
      </c>
      <c r="J47" s="69">
        <v>44863</v>
      </c>
      <c r="K47" s="58" t="s">
        <v>512</v>
      </c>
      <c r="L47" s="58"/>
      <c r="M47" s="163" t="str">
        <f t="shared" ca="1" si="1"/>
        <v>Tilgjengelig</v>
      </c>
      <c r="N47" s="58"/>
    </row>
    <row r="48" spans="1:14" ht="120" x14ac:dyDescent="0.25">
      <c r="A48" s="69">
        <v>44851</v>
      </c>
      <c r="B48" s="58" t="s">
        <v>5182</v>
      </c>
      <c r="C48" s="58" t="s">
        <v>837</v>
      </c>
      <c r="D48" s="58" t="s">
        <v>1663</v>
      </c>
      <c r="E48" s="72" t="s">
        <v>1664</v>
      </c>
      <c r="F48" s="58" t="s">
        <v>840</v>
      </c>
      <c r="G48" s="58" t="s">
        <v>760</v>
      </c>
      <c r="H48" s="58" t="s">
        <v>36</v>
      </c>
      <c r="I48" s="69">
        <v>44851</v>
      </c>
      <c r="J48" s="69">
        <v>44877</v>
      </c>
      <c r="K48" s="58" t="s">
        <v>39</v>
      </c>
      <c r="L48" s="58"/>
      <c r="M48" s="159" t="str">
        <f t="shared" ca="1" si="1"/>
        <v>Tilgjengelig</v>
      </c>
      <c r="N48" s="58" t="s">
        <v>5184</v>
      </c>
    </row>
    <row r="49" spans="1:14" ht="30" x14ac:dyDescent="0.25">
      <c r="A49" s="69">
        <v>44851</v>
      </c>
      <c r="B49" s="58"/>
      <c r="C49" s="58" t="s">
        <v>837</v>
      </c>
      <c r="D49" s="58" t="s">
        <v>838</v>
      </c>
      <c r="E49" s="72" t="s">
        <v>839</v>
      </c>
      <c r="F49" s="58" t="s">
        <v>840</v>
      </c>
      <c r="G49" s="58" t="s">
        <v>760</v>
      </c>
      <c r="H49" s="58" t="s">
        <v>36</v>
      </c>
      <c r="I49" s="69">
        <v>44851</v>
      </c>
      <c r="J49" s="69">
        <v>44856</v>
      </c>
      <c r="K49" s="58" t="s">
        <v>39</v>
      </c>
      <c r="L49" s="58"/>
      <c r="M49" s="165" t="str">
        <f t="shared" ca="1" si="1"/>
        <v>Tilgjengelig</v>
      </c>
      <c r="N49" s="22"/>
    </row>
    <row r="50" spans="1:14" ht="60" x14ac:dyDescent="0.25">
      <c r="A50" s="69">
        <v>44851</v>
      </c>
      <c r="B50" s="58" t="s">
        <v>5499</v>
      </c>
      <c r="C50" s="58" t="s">
        <v>4174</v>
      </c>
      <c r="D50" s="58" t="s">
        <v>4175</v>
      </c>
      <c r="E50" s="72" t="s">
        <v>4176</v>
      </c>
      <c r="F50" s="58" t="s">
        <v>4177</v>
      </c>
      <c r="G50" s="58" t="s">
        <v>759</v>
      </c>
      <c r="H50" s="58" t="s">
        <v>223</v>
      </c>
      <c r="I50" s="69">
        <v>44872</v>
      </c>
      <c r="J50" s="69">
        <v>44905</v>
      </c>
      <c r="K50" s="58" t="s">
        <v>39</v>
      </c>
      <c r="L50" s="58"/>
      <c r="M50" s="165" t="str">
        <f t="shared" ca="1" si="1"/>
        <v>Tilgjengelig</v>
      </c>
      <c r="N50" s="63" t="s">
        <v>1674</v>
      </c>
    </row>
    <row r="51" spans="1:14" ht="60" x14ac:dyDescent="0.25">
      <c r="A51" s="69">
        <v>44846</v>
      </c>
      <c r="B51" s="58" t="s">
        <v>5509</v>
      </c>
      <c r="C51" s="58" t="s">
        <v>1796</v>
      </c>
      <c r="D51" s="58" t="s">
        <v>1971</v>
      </c>
      <c r="E51" s="72" t="s">
        <v>1970</v>
      </c>
      <c r="F51" s="58" t="s">
        <v>1797</v>
      </c>
      <c r="G51" s="58" t="s">
        <v>1608</v>
      </c>
      <c r="H51" s="58" t="s">
        <v>33</v>
      </c>
      <c r="I51" s="69">
        <v>44704</v>
      </c>
      <c r="J51" s="69">
        <v>44996</v>
      </c>
      <c r="K51" s="58" t="s">
        <v>45</v>
      </c>
      <c r="L51" s="58"/>
      <c r="M51" s="165" t="str">
        <f t="shared" ca="1" si="1"/>
        <v>Pågående mangel, med alternativer</v>
      </c>
      <c r="N51" s="22" t="s">
        <v>1674</v>
      </c>
    </row>
    <row r="52" spans="1:14" ht="30" x14ac:dyDescent="0.25">
      <c r="A52" s="69">
        <v>44846</v>
      </c>
      <c r="B52" s="58"/>
      <c r="C52" s="58" t="s">
        <v>2234</v>
      </c>
      <c r="D52" s="58" t="s">
        <v>4991</v>
      </c>
      <c r="E52" s="72" t="s">
        <v>4992</v>
      </c>
      <c r="F52" s="58" t="s">
        <v>2237</v>
      </c>
      <c r="G52" s="58" t="s">
        <v>760</v>
      </c>
      <c r="H52" s="58" t="s">
        <v>5054</v>
      </c>
      <c r="I52" s="69">
        <v>44816</v>
      </c>
      <c r="J52" s="69">
        <v>44870</v>
      </c>
      <c r="K52" s="58" t="s">
        <v>39</v>
      </c>
      <c r="L52" s="58"/>
      <c r="M52" s="165" t="str">
        <f t="shared" ca="1" si="1"/>
        <v>Tilgjengelig</v>
      </c>
      <c r="N52" s="63"/>
    </row>
    <row r="53" spans="1:14" ht="30" x14ac:dyDescent="0.25">
      <c r="A53" s="69">
        <v>44846</v>
      </c>
      <c r="B53" s="58"/>
      <c r="C53" s="58" t="s">
        <v>2234</v>
      </c>
      <c r="D53" s="58" t="s">
        <v>2343</v>
      </c>
      <c r="E53" s="72" t="s">
        <v>2344</v>
      </c>
      <c r="F53" s="58" t="s">
        <v>2237</v>
      </c>
      <c r="G53" s="58" t="s">
        <v>760</v>
      </c>
      <c r="H53" s="58" t="s">
        <v>5054</v>
      </c>
      <c r="I53" s="69">
        <v>44816</v>
      </c>
      <c r="J53" s="69">
        <v>44856</v>
      </c>
      <c r="K53" s="58" t="s">
        <v>39</v>
      </c>
      <c r="L53" s="58"/>
      <c r="M53" s="165" t="str">
        <f t="shared" ca="1" si="1"/>
        <v>Tilgjengelig</v>
      </c>
      <c r="N53" s="22"/>
    </row>
    <row r="54" spans="1:14" ht="30" x14ac:dyDescent="0.25">
      <c r="A54" s="69">
        <v>44846</v>
      </c>
      <c r="B54" s="58"/>
      <c r="C54" s="58" t="s">
        <v>4995</v>
      </c>
      <c r="D54" s="58" t="s">
        <v>4996</v>
      </c>
      <c r="E54" s="72" t="s">
        <v>4997</v>
      </c>
      <c r="F54" s="58" t="s">
        <v>4998</v>
      </c>
      <c r="G54" s="58" t="s">
        <v>1608</v>
      </c>
      <c r="H54" s="58" t="s">
        <v>5054</v>
      </c>
      <c r="I54" s="69">
        <v>44816</v>
      </c>
      <c r="J54" s="69">
        <v>44849</v>
      </c>
      <c r="K54" s="58" t="s">
        <v>512</v>
      </c>
      <c r="L54" s="58"/>
      <c r="M54" s="159" t="str">
        <f t="shared" ca="1" si="1"/>
        <v>Tilgjengelig</v>
      </c>
      <c r="N54" s="63"/>
    </row>
    <row r="55" spans="1:14" ht="30" x14ac:dyDescent="0.25">
      <c r="A55" s="69">
        <v>44846</v>
      </c>
      <c r="B55" s="58"/>
      <c r="C55" s="58" t="s">
        <v>4995</v>
      </c>
      <c r="D55" s="58" t="s">
        <v>4999</v>
      </c>
      <c r="E55" s="72" t="s">
        <v>5000</v>
      </c>
      <c r="F55" s="58" t="s">
        <v>4998</v>
      </c>
      <c r="G55" s="58" t="s">
        <v>1608</v>
      </c>
      <c r="H55" s="58" t="s">
        <v>5054</v>
      </c>
      <c r="I55" s="69">
        <v>44816</v>
      </c>
      <c r="J55" s="69">
        <v>44856</v>
      </c>
      <c r="K55" s="58" t="s">
        <v>41</v>
      </c>
      <c r="L55" s="58"/>
      <c r="M55" s="159" t="str">
        <f t="shared" ca="1" si="1"/>
        <v>Tilgjengelig</v>
      </c>
      <c r="N55" s="58"/>
    </row>
    <row r="56" spans="1:14" ht="30" x14ac:dyDescent="0.25">
      <c r="A56" s="69">
        <v>44846</v>
      </c>
      <c r="B56" s="58"/>
      <c r="C56" s="58" t="s">
        <v>767</v>
      </c>
      <c r="D56" s="58" t="s">
        <v>768</v>
      </c>
      <c r="E56" s="72" t="s">
        <v>769</v>
      </c>
      <c r="F56" s="58" t="s">
        <v>770</v>
      </c>
      <c r="G56" s="58" t="s">
        <v>1608</v>
      </c>
      <c r="H56" s="58" t="s">
        <v>72</v>
      </c>
      <c r="I56" s="69">
        <v>44613</v>
      </c>
      <c r="J56" s="69">
        <v>44856</v>
      </c>
      <c r="K56" s="58" t="s">
        <v>44</v>
      </c>
      <c r="L56" s="64" t="s">
        <v>2512</v>
      </c>
      <c r="M56" s="165" t="str">
        <f t="shared" ca="1" si="1"/>
        <v>Tilgjengelig</v>
      </c>
      <c r="N56" s="22"/>
    </row>
    <row r="57" spans="1:14" ht="60" x14ac:dyDescent="0.25">
      <c r="A57" s="69">
        <v>44830</v>
      </c>
      <c r="B57" s="58" t="s">
        <v>5358</v>
      </c>
      <c r="C57" s="58" t="s">
        <v>2321</v>
      </c>
      <c r="D57" s="58" t="s">
        <v>4762</v>
      </c>
      <c r="E57" s="72" t="s">
        <v>4763</v>
      </c>
      <c r="F57" s="58" t="s">
        <v>2324</v>
      </c>
      <c r="G57" s="58" t="s">
        <v>294</v>
      </c>
      <c r="H57" s="58" t="s">
        <v>223</v>
      </c>
      <c r="I57" s="69">
        <v>44818</v>
      </c>
      <c r="J57" s="69">
        <v>44874</v>
      </c>
      <c r="K57" s="58" t="s">
        <v>39</v>
      </c>
      <c r="L57" s="58"/>
      <c r="M57" s="165" t="str">
        <f t="shared" ca="1" si="1"/>
        <v>Tilgjengelig</v>
      </c>
      <c r="N57" s="59" t="s">
        <v>5360</v>
      </c>
    </row>
    <row r="58" spans="1:14" ht="30" x14ac:dyDescent="0.25">
      <c r="A58" s="69">
        <v>44830</v>
      </c>
      <c r="B58" s="58"/>
      <c r="C58" s="58" t="s">
        <v>4764</v>
      </c>
      <c r="D58" s="58" t="s">
        <v>4765</v>
      </c>
      <c r="E58" s="72" t="s">
        <v>4766</v>
      </c>
      <c r="F58" s="58" t="s">
        <v>4767</v>
      </c>
      <c r="G58" s="58" t="s">
        <v>2593</v>
      </c>
      <c r="H58" s="58" t="s">
        <v>223</v>
      </c>
      <c r="I58" s="69">
        <v>44820</v>
      </c>
      <c r="J58" s="69">
        <v>44872</v>
      </c>
      <c r="K58" s="58" t="s">
        <v>45</v>
      </c>
      <c r="L58" s="58"/>
      <c r="M58" s="165" t="str">
        <f t="shared" ca="1" si="1"/>
        <v>Tilgjengelig</v>
      </c>
      <c r="N58" s="63"/>
    </row>
    <row r="59" spans="1:14" ht="165" x14ac:dyDescent="0.25">
      <c r="A59" s="69">
        <v>44830</v>
      </c>
      <c r="B59" s="58"/>
      <c r="C59" s="58" t="s">
        <v>4768</v>
      </c>
      <c r="D59" s="58" t="s">
        <v>4769</v>
      </c>
      <c r="E59" s="72" t="s">
        <v>4770</v>
      </c>
      <c r="F59" s="58" t="s">
        <v>4771</v>
      </c>
      <c r="G59" s="58" t="s">
        <v>294</v>
      </c>
      <c r="H59" s="58" t="s">
        <v>223</v>
      </c>
      <c r="I59" s="69">
        <v>44811</v>
      </c>
      <c r="J59" s="69">
        <v>44994</v>
      </c>
      <c r="K59" s="58" t="s">
        <v>45</v>
      </c>
      <c r="L59" s="58"/>
      <c r="M59" s="165" t="str">
        <f t="shared" ca="1" si="1"/>
        <v>Pågående mangel, med alternativer</v>
      </c>
      <c r="N59" s="22"/>
    </row>
    <row r="60" spans="1:14" ht="60" x14ac:dyDescent="0.25">
      <c r="A60" s="69">
        <v>44827</v>
      </c>
      <c r="B60" s="58" t="s">
        <v>5031</v>
      </c>
      <c r="C60" s="58" t="s">
        <v>551</v>
      </c>
      <c r="D60" s="58" t="s">
        <v>2393</v>
      </c>
      <c r="E60" s="72" t="s">
        <v>2394</v>
      </c>
      <c r="F60" s="58" t="s">
        <v>2025</v>
      </c>
      <c r="G60" s="58" t="s">
        <v>2026</v>
      </c>
      <c r="H60" s="58" t="s">
        <v>223</v>
      </c>
      <c r="I60" s="69">
        <v>44827</v>
      </c>
      <c r="J60" s="69">
        <v>44924</v>
      </c>
      <c r="K60" s="58" t="s">
        <v>5110</v>
      </c>
      <c r="L60" s="58"/>
      <c r="M60" s="165" t="str">
        <f t="shared" ca="1" si="1"/>
        <v>Tilgjengelig</v>
      </c>
      <c r="N60" s="63" t="s">
        <v>5032</v>
      </c>
    </row>
    <row r="61" spans="1:14" ht="30" x14ac:dyDescent="0.25">
      <c r="A61" s="69">
        <v>44826</v>
      </c>
      <c r="B61" s="58"/>
      <c r="C61" s="58" t="s">
        <v>4707</v>
      </c>
      <c r="D61" s="58" t="s">
        <v>4708</v>
      </c>
      <c r="E61" s="72" t="s">
        <v>4709</v>
      </c>
      <c r="F61" s="58" t="s">
        <v>3121</v>
      </c>
      <c r="G61" s="58" t="s">
        <v>4710</v>
      </c>
      <c r="H61" s="58" t="s">
        <v>220</v>
      </c>
      <c r="I61" s="69">
        <v>44866</v>
      </c>
      <c r="J61" s="69">
        <v>45047</v>
      </c>
      <c r="K61" s="58" t="s">
        <v>44</v>
      </c>
      <c r="L61" s="58"/>
      <c r="M61" s="165" t="str">
        <f t="shared" ca="1" si="1"/>
        <v>Pågående mangel, med alternativer</v>
      </c>
      <c r="N61" s="58"/>
    </row>
    <row r="62" spans="1:14" ht="30" x14ac:dyDescent="0.25">
      <c r="A62" s="69">
        <v>44826</v>
      </c>
      <c r="B62" s="58"/>
      <c r="C62" s="58" t="s">
        <v>4707</v>
      </c>
      <c r="D62" s="58" t="s">
        <v>4711</v>
      </c>
      <c r="E62" s="72" t="s">
        <v>4712</v>
      </c>
      <c r="F62" s="58" t="s">
        <v>3121</v>
      </c>
      <c r="G62" s="58" t="s">
        <v>4710</v>
      </c>
      <c r="H62" s="58" t="s">
        <v>220</v>
      </c>
      <c r="I62" s="69">
        <v>44866</v>
      </c>
      <c r="J62" s="69">
        <v>45047</v>
      </c>
      <c r="K62" s="58" t="s">
        <v>44</v>
      </c>
      <c r="L62" s="58"/>
      <c r="M62" s="165" t="str">
        <f t="shared" ca="1" si="1"/>
        <v>Pågående mangel, med alternativer</v>
      </c>
      <c r="N62" s="22"/>
    </row>
    <row r="63" spans="1:14" ht="30" x14ac:dyDescent="0.25">
      <c r="A63" s="69">
        <v>44826</v>
      </c>
      <c r="B63" s="58"/>
      <c r="C63" s="58" t="s">
        <v>4707</v>
      </c>
      <c r="D63" s="58" t="s">
        <v>4713</v>
      </c>
      <c r="E63" s="72" t="s">
        <v>4714</v>
      </c>
      <c r="F63" s="58" t="s">
        <v>3121</v>
      </c>
      <c r="G63" s="58" t="s">
        <v>4710</v>
      </c>
      <c r="H63" s="58" t="s">
        <v>220</v>
      </c>
      <c r="I63" s="69">
        <v>44866</v>
      </c>
      <c r="J63" s="69">
        <v>45047</v>
      </c>
      <c r="K63" s="58" t="s">
        <v>44</v>
      </c>
      <c r="L63" s="58"/>
      <c r="M63" s="165" t="str">
        <f t="shared" ca="1" si="1"/>
        <v>Pågående mangel, med alternativer</v>
      </c>
      <c r="N63" s="63"/>
    </row>
    <row r="64" spans="1:14" ht="60" x14ac:dyDescent="0.25">
      <c r="A64" s="69">
        <v>44823</v>
      </c>
      <c r="B64" s="58" t="s">
        <v>4688</v>
      </c>
      <c r="C64" s="58" t="s">
        <v>4676</v>
      </c>
      <c r="D64" s="58" t="s">
        <v>4677</v>
      </c>
      <c r="E64" s="72" t="s">
        <v>4678</v>
      </c>
      <c r="F64" s="58" t="s">
        <v>4679</v>
      </c>
      <c r="G64" s="58" t="s">
        <v>4680</v>
      </c>
      <c r="H64" s="58" t="s">
        <v>231</v>
      </c>
      <c r="I64" s="69">
        <v>44823</v>
      </c>
      <c r="J64" s="69">
        <v>44824</v>
      </c>
      <c r="K64" s="58" t="s">
        <v>512</v>
      </c>
      <c r="L64" s="58"/>
      <c r="M64" s="165" t="str">
        <f t="shared" ca="1" si="1"/>
        <v>Tilgjengelig</v>
      </c>
      <c r="N64" s="22" t="s">
        <v>4690</v>
      </c>
    </row>
    <row r="65" spans="1:14" ht="30" x14ac:dyDescent="0.25">
      <c r="A65" s="69">
        <v>44820</v>
      </c>
      <c r="B65" s="58"/>
      <c r="C65" s="58" t="s">
        <v>4654</v>
      </c>
      <c r="D65" s="58" t="s">
        <v>4655</v>
      </c>
      <c r="E65" s="72" t="s">
        <v>4656</v>
      </c>
      <c r="F65" s="58" t="s">
        <v>4657</v>
      </c>
      <c r="G65" s="58" t="s">
        <v>4658</v>
      </c>
      <c r="H65" s="58" t="s">
        <v>220</v>
      </c>
      <c r="I65" s="69">
        <v>44820</v>
      </c>
      <c r="J65" s="69">
        <v>44872</v>
      </c>
      <c r="K65" s="58" t="s">
        <v>512</v>
      </c>
      <c r="L65" s="58"/>
      <c r="M65" s="165" t="str">
        <f t="shared" ca="1" si="1"/>
        <v>Tilgjengelig</v>
      </c>
      <c r="N65" s="63"/>
    </row>
    <row r="66" spans="1:14" ht="30" x14ac:dyDescent="0.25">
      <c r="A66" s="69">
        <v>44819</v>
      </c>
      <c r="B66" s="58"/>
      <c r="C66" s="58" t="s">
        <v>551</v>
      </c>
      <c r="D66" s="58" t="s">
        <v>3683</v>
      </c>
      <c r="E66" s="72" t="s">
        <v>3684</v>
      </c>
      <c r="F66" s="58" t="s">
        <v>1122</v>
      </c>
      <c r="G66" s="58" t="s">
        <v>629</v>
      </c>
      <c r="H66" s="58" t="s">
        <v>216</v>
      </c>
      <c r="I66" s="69">
        <v>44813</v>
      </c>
      <c r="J66" s="69">
        <v>44865</v>
      </c>
      <c r="K66" s="58" t="s">
        <v>44</v>
      </c>
      <c r="L66" s="108" t="s">
        <v>4842</v>
      </c>
      <c r="M66" s="165" t="str">
        <f t="shared" ca="1" si="1"/>
        <v>Tilgjengelig</v>
      </c>
      <c r="N66" s="22"/>
    </row>
    <row r="67" spans="1:14" ht="30" x14ac:dyDescent="0.25">
      <c r="A67" s="69">
        <v>44819</v>
      </c>
      <c r="B67" s="58"/>
      <c r="C67" s="58" t="s">
        <v>1302</v>
      </c>
      <c r="D67" s="58" t="s">
        <v>3681</v>
      </c>
      <c r="E67" s="72" t="s">
        <v>3682</v>
      </c>
      <c r="F67" s="58" t="s">
        <v>1305</v>
      </c>
      <c r="G67" s="58" t="s">
        <v>629</v>
      </c>
      <c r="H67" s="58" t="s">
        <v>220</v>
      </c>
      <c r="I67" s="69">
        <v>44788</v>
      </c>
      <c r="J67" s="69">
        <v>44917</v>
      </c>
      <c r="K67" s="58" t="s">
        <v>44</v>
      </c>
      <c r="L67" s="108" t="s">
        <v>4841</v>
      </c>
      <c r="M67" s="165" t="str">
        <f t="shared" ca="1" si="1"/>
        <v>Tilgjengelig</v>
      </c>
      <c r="N67" s="63"/>
    </row>
    <row r="68" spans="1:14" ht="60" x14ac:dyDescent="0.25">
      <c r="A68" s="69">
        <v>44817</v>
      </c>
      <c r="B68" s="58" t="s">
        <v>4628</v>
      </c>
      <c r="C68" s="58" t="s">
        <v>2330</v>
      </c>
      <c r="D68" s="58" t="s">
        <v>2331</v>
      </c>
      <c r="E68" s="72" t="s">
        <v>2332</v>
      </c>
      <c r="F68" s="58" t="s">
        <v>2333</v>
      </c>
      <c r="G68" s="58" t="s">
        <v>1608</v>
      </c>
      <c r="H68" s="58" t="s">
        <v>528</v>
      </c>
      <c r="I68" s="69">
        <v>44764</v>
      </c>
      <c r="J68" s="69">
        <v>44842</v>
      </c>
      <c r="K68" s="58" t="s">
        <v>39</v>
      </c>
      <c r="L68" s="58"/>
      <c r="M68" s="163" t="str">
        <f t="shared" ca="1" si="1"/>
        <v>Tilgjengelig</v>
      </c>
      <c r="N68" s="58" t="s">
        <v>4551</v>
      </c>
    </row>
    <row r="69" spans="1:14" ht="135" x14ac:dyDescent="0.25">
      <c r="A69" s="69">
        <v>44817</v>
      </c>
      <c r="B69" s="58"/>
      <c r="C69" s="58" t="s">
        <v>2597</v>
      </c>
      <c r="D69" s="58" t="s">
        <v>4615</v>
      </c>
      <c r="E69" s="72" t="s">
        <v>4616</v>
      </c>
      <c r="F69" s="58" t="s">
        <v>2600</v>
      </c>
      <c r="G69" s="58" t="s">
        <v>294</v>
      </c>
      <c r="H69" s="58" t="s">
        <v>223</v>
      </c>
      <c r="I69" s="69">
        <v>44806</v>
      </c>
      <c r="J69" s="69">
        <v>44926</v>
      </c>
      <c r="K69" s="58" t="s">
        <v>44</v>
      </c>
      <c r="L69" s="58"/>
      <c r="M69" s="163" t="str">
        <f t="shared" ca="1" si="1"/>
        <v>Tilgjengelig</v>
      </c>
      <c r="N69" s="58" t="s">
        <v>4956</v>
      </c>
    </row>
    <row r="70" spans="1:14" ht="240" x14ac:dyDescent="0.25">
      <c r="A70" s="69">
        <v>44816</v>
      </c>
      <c r="B70" s="58" t="s">
        <v>5151</v>
      </c>
      <c r="C70" s="58" t="s">
        <v>3447</v>
      </c>
      <c r="D70" s="58" t="s">
        <v>3448</v>
      </c>
      <c r="E70" s="72" t="s">
        <v>3449</v>
      </c>
      <c r="F70" s="58" t="s">
        <v>3450</v>
      </c>
      <c r="G70" s="58" t="s">
        <v>2593</v>
      </c>
      <c r="H70" s="58" t="s">
        <v>223</v>
      </c>
      <c r="I70" s="69">
        <v>44663</v>
      </c>
      <c r="J70" s="69">
        <v>44876</v>
      </c>
      <c r="K70" s="58" t="s">
        <v>45</v>
      </c>
      <c r="L70" s="58"/>
      <c r="M70" s="163" t="str">
        <f ca="1">IF(AND(J70&gt;TODAY(),I70&lt;=TODAY()),"Pågående mangel, annen behandling nødvendig","Tilgjengelig")</f>
        <v>Tilgjengelig</v>
      </c>
      <c r="N70" s="22" t="s">
        <v>5155</v>
      </c>
    </row>
    <row r="71" spans="1:14" ht="30" x14ac:dyDescent="0.25">
      <c r="A71" s="69">
        <v>44816</v>
      </c>
      <c r="B71" s="58"/>
      <c r="C71" s="58" t="s">
        <v>152</v>
      </c>
      <c r="D71" s="58" t="s">
        <v>4609</v>
      </c>
      <c r="E71" s="72" t="s">
        <v>4610</v>
      </c>
      <c r="F71" s="58" t="s">
        <v>92</v>
      </c>
      <c r="G71" s="58" t="s">
        <v>294</v>
      </c>
      <c r="H71" s="58" t="s">
        <v>223</v>
      </c>
      <c r="I71" s="69">
        <v>44811</v>
      </c>
      <c r="J71" s="69">
        <v>44872</v>
      </c>
      <c r="K71" s="58" t="s">
        <v>39</v>
      </c>
      <c r="L71" s="58"/>
      <c r="M71" s="163" t="str">
        <f t="shared" ref="M71:M86" ca="1" si="2">IF(AND(J71&gt;TODAY(),I71&lt;TODAY()),"Pågående mangel, med alternativer","Tilgjengelig")</f>
        <v>Tilgjengelig</v>
      </c>
      <c r="N71" s="63"/>
    </row>
    <row r="72" spans="1:14" ht="120" x14ac:dyDescent="0.25">
      <c r="A72" s="69">
        <v>44816</v>
      </c>
      <c r="B72" s="58" t="s">
        <v>5414</v>
      </c>
      <c r="C72" s="58" t="s">
        <v>4611</v>
      </c>
      <c r="D72" s="58" t="s">
        <v>4612</v>
      </c>
      <c r="E72" s="72" t="s">
        <v>4613</v>
      </c>
      <c r="F72" s="58" t="s">
        <v>4614</v>
      </c>
      <c r="G72" s="58" t="s">
        <v>2593</v>
      </c>
      <c r="H72" s="58" t="s">
        <v>220</v>
      </c>
      <c r="I72" s="69">
        <v>44805</v>
      </c>
      <c r="J72" s="69">
        <v>44973</v>
      </c>
      <c r="K72" s="58" t="s">
        <v>199</v>
      </c>
      <c r="L72" s="58"/>
      <c r="M72" s="165" t="str">
        <f t="shared" ca="1" si="2"/>
        <v>Pågående mangel, med alternativer</v>
      </c>
      <c r="N72" s="58" t="s">
        <v>5419</v>
      </c>
    </row>
    <row r="73" spans="1:14" ht="180" x14ac:dyDescent="0.25">
      <c r="A73" s="69">
        <v>44816</v>
      </c>
      <c r="B73" s="58"/>
      <c r="C73" s="58" t="s">
        <v>4606</v>
      </c>
      <c r="D73" s="58" t="s">
        <v>4607</v>
      </c>
      <c r="E73" s="72" t="s">
        <v>4482</v>
      </c>
      <c r="F73" s="58" t="s">
        <v>4608</v>
      </c>
      <c r="G73" s="58" t="s">
        <v>294</v>
      </c>
      <c r="H73" s="58" t="s">
        <v>223</v>
      </c>
      <c r="I73" s="69">
        <v>44782</v>
      </c>
      <c r="J73" s="69">
        <v>44865</v>
      </c>
      <c r="K73" s="58" t="s">
        <v>45</v>
      </c>
      <c r="L73" s="184"/>
      <c r="M73" s="165" t="str">
        <f t="shared" ca="1" si="2"/>
        <v>Tilgjengelig</v>
      </c>
      <c r="N73" s="58"/>
    </row>
    <row r="74" spans="1:14" ht="165" x14ac:dyDescent="0.25">
      <c r="A74" s="69">
        <v>44813</v>
      </c>
      <c r="B74" s="58"/>
      <c r="C74" s="58" t="s">
        <v>2792</v>
      </c>
      <c r="D74" s="58" t="s">
        <v>4592</v>
      </c>
      <c r="E74" s="72" t="s">
        <v>4593</v>
      </c>
      <c r="F74" s="58" t="s">
        <v>2795</v>
      </c>
      <c r="G74" s="58" t="s">
        <v>294</v>
      </c>
      <c r="H74" s="58" t="s">
        <v>223</v>
      </c>
      <c r="I74" s="69">
        <v>44795</v>
      </c>
      <c r="J74" s="69">
        <v>44854</v>
      </c>
      <c r="K74" s="58" t="s">
        <v>45</v>
      </c>
      <c r="L74" s="58"/>
      <c r="M74" s="165" t="str">
        <f t="shared" ca="1" si="2"/>
        <v>Tilgjengelig</v>
      </c>
      <c r="N74" s="22"/>
    </row>
    <row r="75" spans="1:14" ht="60" x14ac:dyDescent="0.25">
      <c r="A75" s="69">
        <v>44811</v>
      </c>
      <c r="B75" s="58" t="s">
        <v>5529</v>
      </c>
      <c r="C75" s="58" t="s">
        <v>4574</v>
      </c>
      <c r="D75" s="58" t="s">
        <v>4575</v>
      </c>
      <c r="E75" s="72" t="s">
        <v>4576</v>
      </c>
      <c r="F75" s="58" t="s">
        <v>4577</v>
      </c>
      <c r="G75" s="58" t="s">
        <v>4578</v>
      </c>
      <c r="H75" s="58" t="s">
        <v>216</v>
      </c>
      <c r="I75" s="69">
        <v>44866</v>
      </c>
      <c r="J75" s="69">
        <v>44896</v>
      </c>
      <c r="K75" s="58" t="s">
        <v>45</v>
      </c>
      <c r="L75" s="58"/>
      <c r="M75" s="165" t="str">
        <f t="shared" ca="1" si="2"/>
        <v>Tilgjengelig</v>
      </c>
      <c r="N75" s="59" t="s">
        <v>5359</v>
      </c>
    </row>
    <row r="76" spans="1:14" ht="30" x14ac:dyDescent="0.25">
      <c r="A76" s="69">
        <v>44806</v>
      </c>
      <c r="B76" s="58"/>
      <c r="C76" s="58" t="s">
        <v>2321</v>
      </c>
      <c r="D76" s="58" t="s">
        <v>4505</v>
      </c>
      <c r="E76" s="72" t="s">
        <v>4506</v>
      </c>
      <c r="F76" s="58" t="s">
        <v>2324</v>
      </c>
      <c r="G76" s="58" t="s">
        <v>294</v>
      </c>
      <c r="H76" s="58" t="s">
        <v>223</v>
      </c>
      <c r="I76" s="69">
        <v>44785</v>
      </c>
      <c r="J76" s="69">
        <v>44858</v>
      </c>
      <c r="K76" s="58" t="s">
        <v>39</v>
      </c>
      <c r="L76" s="58"/>
      <c r="M76" s="187" t="str">
        <f t="shared" ca="1" si="2"/>
        <v>Tilgjengelig</v>
      </c>
      <c r="N76" s="63"/>
    </row>
    <row r="77" spans="1:14" ht="30" x14ac:dyDescent="0.25">
      <c r="A77" s="69">
        <v>44806</v>
      </c>
      <c r="B77" s="58"/>
      <c r="C77" s="58" t="s">
        <v>152</v>
      </c>
      <c r="D77" s="58" t="s">
        <v>4393</v>
      </c>
      <c r="E77" s="72" t="s">
        <v>4394</v>
      </c>
      <c r="F77" s="58" t="s">
        <v>92</v>
      </c>
      <c r="G77" s="58" t="s">
        <v>294</v>
      </c>
      <c r="H77" s="58" t="s">
        <v>223</v>
      </c>
      <c r="I77" s="69">
        <v>44806</v>
      </c>
      <c r="J77" s="69">
        <v>44816</v>
      </c>
      <c r="K77" s="58" t="s">
        <v>512</v>
      </c>
      <c r="L77" s="58"/>
      <c r="M77" s="165" t="str">
        <f t="shared" ca="1" si="2"/>
        <v>Tilgjengelig</v>
      </c>
      <c r="N77" s="58"/>
    </row>
    <row r="78" spans="1:14" ht="45" x14ac:dyDescent="0.25">
      <c r="A78" s="69">
        <v>44806</v>
      </c>
      <c r="B78" s="58"/>
      <c r="C78" s="58" t="s">
        <v>2589</v>
      </c>
      <c r="D78" s="58" t="s">
        <v>4396</v>
      </c>
      <c r="E78" s="72" t="s">
        <v>2591</v>
      </c>
      <c r="F78" s="58" t="s">
        <v>2592</v>
      </c>
      <c r="G78" s="58" t="s">
        <v>2593</v>
      </c>
      <c r="H78" s="58" t="s">
        <v>223</v>
      </c>
      <c r="I78" s="69">
        <v>44806</v>
      </c>
      <c r="J78" s="69">
        <v>44827</v>
      </c>
      <c r="K78" s="58" t="s">
        <v>2632</v>
      </c>
      <c r="L78" s="58"/>
      <c r="M78" s="165" t="str">
        <f t="shared" ca="1" si="2"/>
        <v>Tilgjengelig</v>
      </c>
      <c r="N78" s="58"/>
    </row>
    <row r="79" spans="1:14" ht="210" x14ac:dyDescent="0.25">
      <c r="A79" s="69">
        <v>44806</v>
      </c>
      <c r="B79" s="58"/>
      <c r="C79" s="58" t="s">
        <v>4308</v>
      </c>
      <c r="D79" s="58" t="s">
        <v>4502</v>
      </c>
      <c r="E79" s="72" t="s">
        <v>4503</v>
      </c>
      <c r="F79" s="58" t="s">
        <v>4504</v>
      </c>
      <c r="G79" s="58" t="s">
        <v>294</v>
      </c>
      <c r="H79" s="58" t="s">
        <v>223</v>
      </c>
      <c r="I79" s="69">
        <v>44782</v>
      </c>
      <c r="J79" s="69">
        <v>44826</v>
      </c>
      <c r="K79" s="58" t="s">
        <v>45</v>
      </c>
      <c r="L79" s="58"/>
      <c r="M79" s="165" t="str">
        <f t="shared" ca="1" si="2"/>
        <v>Tilgjengelig</v>
      </c>
      <c r="N79" s="58"/>
    </row>
    <row r="80" spans="1:14" ht="30" x14ac:dyDescent="0.25">
      <c r="A80" s="69">
        <v>44795</v>
      </c>
      <c r="B80" s="58"/>
      <c r="C80" s="58" t="s">
        <v>2951</v>
      </c>
      <c r="D80" s="58" t="s">
        <v>2955</v>
      </c>
      <c r="E80" s="72" t="s">
        <v>2956</v>
      </c>
      <c r="F80" s="58" t="s">
        <v>2954</v>
      </c>
      <c r="G80" s="58" t="s">
        <v>397</v>
      </c>
      <c r="H80" s="58" t="s">
        <v>223</v>
      </c>
      <c r="I80" s="69">
        <v>44805</v>
      </c>
      <c r="J80" s="69">
        <v>44882</v>
      </c>
      <c r="K80" s="58" t="s">
        <v>512</v>
      </c>
      <c r="L80" s="58"/>
      <c r="M80" s="165" t="str">
        <f t="shared" ca="1" si="2"/>
        <v>Tilgjengelig</v>
      </c>
      <c r="N80" s="58"/>
    </row>
    <row r="81" spans="1:14" ht="195" x14ac:dyDescent="0.25">
      <c r="A81" s="69">
        <v>44795</v>
      </c>
      <c r="B81" s="58"/>
      <c r="C81" s="58" t="s">
        <v>3447</v>
      </c>
      <c r="D81" s="58" t="s">
        <v>4419</v>
      </c>
      <c r="E81" s="72" t="s">
        <v>4420</v>
      </c>
      <c r="F81" s="58" t="s">
        <v>4421</v>
      </c>
      <c r="G81" s="58" t="s">
        <v>397</v>
      </c>
      <c r="H81" s="58" t="s">
        <v>223</v>
      </c>
      <c r="I81" s="69">
        <v>44805</v>
      </c>
      <c r="J81" s="69">
        <v>44880</v>
      </c>
      <c r="K81" s="58" t="s">
        <v>512</v>
      </c>
      <c r="L81" s="58"/>
      <c r="M81" s="165" t="str">
        <f t="shared" ca="1" si="2"/>
        <v>Tilgjengelig</v>
      </c>
      <c r="N81" s="58"/>
    </row>
    <row r="82" spans="1:14" ht="60" x14ac:dyDescent="0.25">
      <c r="A82" s="69">
        <v>44791</v>
      </c>
      <c r="B82" s="58" t="s">
        <v>5658</v>
      </c>
      <c r="C82" s="58" t="s">
        <v>4389</v>
      </c>
      <c r="D82" s="58" t="s">
        <v>4390</v>
      </c>
      <c r="E82" s="72" t="s">
        <v>4391</v>
      </c>
      <c r="F82" s="58" t="s">
        <v>4392</v>
      </c>
      <c r="G82" s="58" t="s">
        <v>2593</v>
      </c>
      <c r="H82" s="58" t="s">
        <v>223</v>
      </c>
      <c r="I82" s="69">
        <v>44876</v>
      </c>
      <c r="J82" s="69">
        <v>45057</v>
      </c>
      <c r="K82" s="58" t="s">
        <v>44</v>
      </c>
      <c r="L82" s="108" t="s">
        <v>4528</v>
      </c>
      <c r="M82" s="165" t="str">
        <f t="shared" ca="1" si="2"/>
        <v>Pågående mangel, med alternativer</v>
      </c>
      <c r="N82" s="22" t="s">
        <v>5659</v>
      </c>
    </row>
    <row r="83" spans="1:14" ht="30" x14ac:dyDescent="0.25">
      <c r="A83" s="69">
        <v>44791</v>
      </c>
      <c r="B83" s="58"/>
      <c r="C83" s="58" t="s">
        <v>152</v>
      </c>
      <c r="D83" s="58" t="s">
        <v>4393</v>
      </c>
      <c r="E83" s="72" t="s">
        <v>4394</v>
      </c>
      <c r="F83" s="58" t="s">
        <v>92</v>
      </c>
      <c r="G83" s="58" t="s">
        <v>294</v>
      </c>
      <c r="H83" s="58" t="s">
        <v>223</v>
      </c>
      <c r="I83" s="69">
        <v>44778</v>
      </c>
      <c r="J83" s="69">
        <v>44802</v>
      </c>
      <c r="K83" s="58" t="s">
        <v>39</v>
      </c>
      <c r="L83" s="58"/>
      <c r="M83" s="165" t="str">
        <f t="shared" ca="1" si="2"/>
        <v>Tilgjengelig</v>
      </c>
      <c r="N83" s="63"/>
    </row>
    <row r="84" spans="1:14" ht="30" x14ac:dyDescent="0.25">
      <c r="A84" s="69">
        <v>44791</v>
      </c>
      <c r="B84" s="58"/>
      <c r="C84" s="58" t="s">
        <v>152</v>
      </c>
      <c r="D84" s="58" t="s">
        <v>4246</v>
      </c>
      <c r="E84" s="72" t="s">
        <v>4247</v>
      </c>
      <c r="F84" s="58" t="s">
        <v>92</v>
      </c>
      <c r="G84" s="58" t="s">
        <v>294</v>
      </c>
      <c r="H84" s="58" t="s">
        <v>223</v>
      </c>
      <c r="I84" s="69">
        <v>44791</v>
      </c>
      <c r="J84" s="69">
        <v>44804</v>
      </c>
      <c r="K84" s="58" t="s">
        <v>39</v>
      </c>
      <c r="L84" s="58"/>
      <c r="M84" s="165" t="str">
        <f t="shared" ca="1" si="2"/>
        <v>Tilgjengelig</v>
      </c>
      <c r="N84" s="58"/>
    </row>
    <row r="85" spans="1:14" ht="30" x14ac:dyDescent="0.25">
      <c r="A85" s="69">
        <v>44791</v>
      </c>
      <c r="B85" s="58"/>
      <c r="C85" s="58" t="s">
        <v>2589</v>
      </c>
      <c r="D85" s="58" t="s">
        <v>4395</v>
      </c>
      <c r="E85" s="72" t="s">
        <v>3841</v>
      </c>
      <c r="F85" s="58" t="s">
        <v>2592</v>
      </c>
      <c r="G85" s="58" t="s">
        <v>2593</v>
      </c>
      <c r="H85" s="58" t="s">
        <v>223</v>
      </c>
      <c r="I85" s="69">
        <v>44791</v>
      </c>
      <c r="J85" s="69">
        <v>44804</v>
      </c>
      <c r="K85" s="58" t="s">
        <v>512</v>
      </c>
      <c r="L85" s="58"/>
      <c r="M85" s="165" t="str">
        <f t="shared" ca="1" si="2"/>
        <v>Tilgjengelig</v>
      </c>
      <c r="N85" s="58"/>
    </row>
    <row r="86" spans="1:14" ht="30" x14ac:dyDescent="0.25">
      <c r="A86" s="69">
        <v>44791</v>
      </c>
      <c r="B86" s="58"/>
      <c r="C86" s="58" t="s">
        <v>2589</v>
      </c>
      <c r="D86" s="58" t="s">
        <v>4396</v>
      </c>
      <c r="E86" s="72" t="s">
        <v>2591</v>
      </c>
      <c r="F86" s="58" t="s">
        <v>2592</v>
      </c>
      <c r="G86" s="58" t="s">
        <v>2593</v>
      </c>
      <c r="H86" s="58" t="s">
        <v>223</v>
      </c>
      <c r="I86" s="69">
        <v>44791</v>
      </c>
      <c r="J86" s="69">
        <v>44804</v>
      </c>
      <c r="K86" s="58" t="s">
        <v>512</v>
      </c>
      <c r="L86" s="58"/>
      <c r="M86" s="165" t="str">
        <f t="shared" ca="1" si="2"/>
        <v>Tilgjengelig</v>
      </c>
      <c r="N86" s="22"/>
    </row>
    <row r="87" spans="1:14" ht="45" x14ac:dyDescent="0.25">
      <c r="A87" s="69">
        <v>44783</v>
      </c>
      <c r="B87" s="58"/>
      <c r="C87" s="58" t="s">
        <v>4313</v>
      </c>
      <c r="D87" s="58" t="s">
        <v>4314</v>
      </c>
      <c r="E87" s="72" t="s">
        <v>4315</v>
      </c>
      <c r="F87" s="58" t="s">
        <v>4316</v>
      </c>
      <c r="G87" s="58" t="s">
        <v>4317</v>
      </c>
      <c r="H87" s="58" t="s">
        <v>72</v>
      </c>
      <c r="I87" s="69">
        <v>44783</v>
      </c>
      <c r="J87" s="69">
        <v>44957</v>
      </c>
      <c r="K87" s="58" t="s">
        <v>45</v>
      </c>
      <c r="L87" s="58"/>
      <c r="M87" s="165" t="str">
        <f ca="1">IF(AND(J87&gt;TODAY(),I87&lt;=TODAY()),"Pågående mangel, annen behandling nødvendig","Tilgjengelig")</f>
        <v>Pågående mangel, annen behandling nødvendig</v>
      </c>
      <c r="N87" s="63"/>
    </row>
    <row r="88" spans="1:14" ht="90" x14ac:dyDescent="0.25">
      <c r="A88" s="69">
        <v>44783</v>
      </c>
      <c r="B88" s="58"/>
      <c r="C88" s="58" t="s">
        <v>4323</v>
      </c>
      <c r="D88" s="58" t="s">
        <v>4324</v>
      </c>
      <c r="E88" s="72" t="s">
        <v>4325</v>
      </c>
      <c r="F88" s="58" t="s">
        <v>4326</v>
      </c>
      <c r="G88" s="58" t="s">
        <v>397</v>
      </c>
      <c r="H88" s="58" t="s">
        <v>223</v>
      </c>
      <c r="I88" s="69">
        <v>44783</v>
      </c>
      <c r="J88" s="69">
        <v>44825</v>
      </c>
      <c r="K88" s="58" t="s">
        <v>512</v>
      </c>
      <c r="L88" s="58"/>
      <c r="M88" s="165" t="str">
        <f ca="1">IF(AND(J88&gt;TODAY(),I88&lt;TODAY()),"Pågående mangel, med alternativer","Tilgjengelig")</f>
        <v>Tilgjengelig</v>
      </c>
      <c r="N88" s="58"/>
    </row>
    <row r="89" spans="1:14" ht="120" x14ac:dyDescent="0.25">
      <c r="A89" s="69">
        <v>44783</v>
      </c>
      <c r="B89" s="58"/>
      <c r="C89" s="58" t="s">
        <v>4327</v>
      </c>
      <c r="D89" s="58" t="s">
        <v>4328</v>
      </c>
      <c r="E89" s="72" t="s">
        <v>4329</v>
      </c>
      <c r="F89" s="58" t="s">
        <v>4330</v>
      </c>
      <c r="G89" s="58" t="s">
        <v>397</v>
      </c>
      <c r="H89" s="58" t="s">
        <v>223</v>
      </c>
      <c r="I89" s="69">
        <v>44783</v>
      </c>
      <c r="J89" s="69">
        <v>44835</v>
      </c>
      <c r="K89" s="58" t="s">
        <v>512</v>
      </c>
      <c r="L89" s="58"/>
      <c r="M89" s="165" t="str">
        <f ca="1">IF(AND(J89&gt;TODAY(),I89&lt;TODAY()),"Pågående mangel, med alternativer","Tilgjengelig")</f>
        <v>Tilgjengelig</v>
      </c>
      <c r="N89" s="58"/>
    </row>
    <row r="90" spans="1:14" ht="375" x14ac:dyDescent="0.25">
      <c r="A90" s="69">
        <v>44783</v>
      </c>
      <c r="B90" s="58"/>
      <c r="C90" s="58" t="s">
        <v>3392</v>
      </c>
      <c r="D90" s="58" t="s">
        <v>3393</v>
      </c>
      <c r="E90" s="72" t="s">
        <v>3394</v>
      </c>
      <c r="F90" s="58" t="s">
        <v>3395</v>
      </c>
      <c r="G90" s="58" t="s">
        <v>397</v>
      </c>
      <c r="H90" s="58" t="s">
        <v>72</v>
      </c>
      <c r="I90" s="69">
        <v>44774</v>
      </c>
      <c r="J90" s="69">
        <v>44849</v>
      </c>
      <c r="K90" s="58" t="s">
        <v>4464</v>
      </c>
      <c r="L90" s="58"/>
      <c r="M90" s="165" t="str">
        <f ca="1">IF(AND(J90&gt;TODAY(),I90&lt;TODAY()),"Pågående mangel, med alternativer","Tilgjengelig")</f>
        <v>Tilgjengelig</v>
      </c>
      <c r="N90" s="58"/>
    </row>
    <row r="91" spans="1:14" ht="120" x14ac:dyDescent="0.25">
      <c r="A91" s="69">
        <v>44783</v>
      </c>
      <c r="B91" s="58" t="s">
        <v>4507</v>
      </c>
      <c r="C91" s="58" t="s">
        <v>2330</v>
      </c>
      <c r="D91" s="58" t="s">
        <v>4333</v>
      </c>
      <c r="E91" s="72" t="s">
        <v>4334</v>
      </c>
      <c r="F91" s="58" t="s">
        <v>2333</v>
      </c>
      <c r="G91" s="58" t="s">
        <v>2593</v>
      </c>
      <c r="H91" s="58" t="s">
        <v>223</v>
      </c>
      <c r="I91" s="69">
        <v>44750</v>
      </c>
      <c r="J91" s="69">
        <v>44896</v>
      </c>
      <c r="K91" s="58" t="s">
        <v>39</v>
      </c>
      <c r="L91" s="58"/>
      <c r="M91" s="165" t="str">
        <f ca="1">IF(AND(J91&gt;TODAY(),I91&lt;TODAY()),"Pågående mangel, med alternativer","Tilgjengelig")</f>
        <v>Tilgjengelig</v>
      </c>
      <c r="N91" s="58" t="s">
        <v>4510</v>
      </c>
    </row>
    <row r="92" spans="1:14" ht="60" x14ac:dyDescent="0.25">
      <c r="A92" s="69">
        <v>44777</v>
      </c>
      <c r="B92" s="58" t="s">
        <v>4507</v>
      </c>
      <c r="C92" s="58" t="s">
        <v>4224</v>
      </c>
      <c r="D92" s="58" t="s">
        <v>4265</v>
      </c>
      <c r="E92" s="72" t="s">
        <v>4266</v>
      </c>
      <c r="F92" s="58" t="s">
        <v>4227</v>
      </c>
      <c r="G92" s="58" t="s">
        <v>294</v>
      </c>
      <c r="H92" s="58" t="s">
        <v>223</v>
      </c>
      <c r="I92" s="69">
        <v>44741</v>
      </c>
      <c r="J92" s="69">
        <v>44809</v>
      </c>
      <c r="K92" s="58" t="s">
        <v>45</v>
      </c>
      <c r="L92" s="58"/>
      <c r="M92" s="165" t="str">
        <f ca="1">IF(AND(J92&gt;TODAY(),I92&lt;=TODAY()),"Pågående mangel, annen behandling nødvendig","Tilgjengelig")</f>
        <v>Tilgjengelig</v>
      </c>
      <c r="N92" s="58" t="s">
        <v>4509</v>
      </c>
    </row>
    <row r="93" spans="1:14" ht="30" x14ac:dyDescent="0.25">
      <c r="A93" s="69">
        <v>44776</v>
      </c>
      <c r="B93" s="58"/>
      <c r="C93" s="58" t="s">
        <v>152</v>
      </c>
      <c r="D93" s="58" t="s">
        <v>4212</v>
      </c>
      <c r="E93" s="72" t="s">
        <v>4213</v>
      </c>
      <c r="F93" s="58" t="s">
        <v>92</v>
      </c>
      <c r="G93" s="58" t="s">
        <v>294</v>
      </c>
      <c r="H93" s="58" t="s">
        <v>223</v>
      </c>
      <c r="I93" s="69">
        <v>44741</v>
      </c>
      <c r="J93" s="69">
        <v>44810</v>
      </c>
      <c r="K93" s="58" t="s">
        <v>39</v>
      </c>
      <c r="L93" s="58"/>
      <c r="M93" s="165" t="str">
        <f t="shared" ref="M93:M100" ca="1" si="3">IF(AND(J93&gt;TODAY(),I93&lt;TODAY()),"Pågående mangel, med alternativer","Tilgjengelig")</f>
        <v>Tilgjengelig</v>
      </c>
      <c r="N93" s="22"/>
    </row>
    <row r="94" spans="1:14" ht="60" x14ac:dyDescent="0.25">
      <c r="A94" s="69">
        <v>44776</v>
      </c>
      <c r="B94" s="58" t="s">
        <v>4507</v>
      </c>
      <c r="C94" s="58" t="s">
        <v>1010</v>
      </c>
      <c r="D94" s="58" t="s">
        <v>1011</v>
      </c>
      <c r="E94" s="72" t="s">
        <v>1012</v>
      </c>
      <c r="F94" s="58" t="s">
        <v>1013</v>
      </c>
      <c r="G94" s="58" t="s">
        <v>294</v>
      </c>
      <c r="H94" s="58" t="s">
        <v>223</v>
      </c>
      <c r="I94" s="69">
        <v>44776</v>
      </c>
      <c r="J94" s="69">
        <v>44945</v>
      </c>
      <c r="K94" s="58" t="s">
        <v>44</v>
      </c>
      <c r="L94" s="64" t="s">
        <v>1039</v>
      </c>
      <c r="M94" s="165" t="str">
        <f t="shared" ca="1" si="3"/>
        <v>Tilgjengelig</v>
      </c>
      <c r="N94" s="63" t="s">
        <v>4508</v>
      </c>
    </row>
    <row r="95" spans="1:14" ht="60" x14ac:dyDescent="0.25">
      <c r="A95" s="69">
        <v>44776</v>
      </c>
      <c r="B95" s="58"/>
      <c r="C95" s="58" t="s">
        <v>3833</v>
      </c>
      <c r="D95" s="58" t="s">
        <v>4222</v>
      </c>
      <c r="E95" s="72" t="s">
        <v>4223</v>
      </c>
      <c r="F95" s="58" t="s">
        <v>3836</v>
      </c>
      <c r="G95" s="58" t="s">
        <v>294</v>
      </c>
      <c r="H95" s="58" t="s">
        <v>223</v>
      </c>
      <c r="I95" s="69">
        <v>44750</v>
      </c>
      <c r="J95" s="69">
        <v>44882</v>
      </c>
      <c r="K95" s="58" t="s">
        <v>522</v>
      </c>
      <c r="L95" s="58"/>
      <c r="M95" s="165" t="str">
        <f t="shared" ca="1" si="3"/>
        <v>Tilgjengelig</v>
      </c>
      <c r="N95" s="22"/>
    </row>
    <row r="96" spans="1:14" ht="60" x14ac:dyDescent="0.25">
      <c r="A96" s="69">
        <v>44776</v>
      </c>
      <c r="B96" s="58"/>
      <c r="C96" s="58" t="s">
        <v>4224</v>
      </c>
      <c r="D96" s="58" t="s">
        <v>4225</v>
      </c>
      <c r="E96" s="72" t="s">
        <v>4226</v>
      </c>
      <c r="F96" s="58" t="s">
        <v>4227</v>
      </c>
      <c r="G96" s="58" t="s">
        <v>294</v>
      </c>
      <c r="H96" s="58" t="s">
        <v>223</v>
      </c>
      <c r="I96" s="69">
        <v>44750</v>
      </c>
      <c r="J96" s="69">
        <v>44812</v>
      </c>
      <c r="K96" s="58" t="s">
        <v>39</v>
      </c>
      <c r="L96" s="58"/>
      <c r="M96" s="165" t="str">
        <f t="shared" ca="1" si="3"/>
        <v>Tilgjengelig</v>
      </c>
      <c r="N96" s="59"/>
    </row>
    <row r="97" spans="1:14" ht="180" x14ac:dyDescent="0.25">
      <c r="A97" s="69">
        <v>44776</v>
      </c>
      <c r="B97" s="58" t="s">
        <v>5703</v>
      </c>
      <c r="C97" s="58" t="s">
        <v>2321</v>
      </c>
      <c r="D97" s="58" t="s">
        <v>4230</v>
      </c>
      <c r="E97" s="72" t="s">
        <v>4231</v>
      </c>
      <c r="F97" s="58" t="s">
        <v>2324</v>
      </c>
      <c r="G97" s="58" t="s">
        <v>294</v>
      </c>
      <c r="H97" s="58" t="s">
        <v>223</v>
      </c>
      <c r="I97" s="69">
        <v>44820</v>
      </c>
      <c r="J97" s="69">
        <v>44960</v>
      </c>
      <c r="K97" s="58" t="s">
        <v>39</v>
      </c>
      <c r="L97" s="58"/>
      <c r="M97" s="165" t="str">
        <f t="shared" ca="1" si="3"/>
        <v>Pågående mangel, med alternativer</v>
      </c>
      <c r="N97" s="63" t="s">
        <v>5709</v>
      </c>
    </row>
    <row r="98" spans="1:14" ht="30" x14ac:dyDescent="0.25">
      <c r="A98" s="69">
        <v>44776</v>
      </c>
      <c r="B98" s="58"/>
      <c r="C98" s="58" t="s">
        <v>152</v>
      </c>
      <c r="D98" s="58" t="s">
        <v>4246</v>
      </c>
      <c r="E98" s="72" t="s">
        <v>4247</v>
      </c>
      <c r="F98" s="58" t="s">
        <v>92</v>
      </c>
      <c r="G98" s="58" t="s">
        <v>294</v>
      </c>
      <c r="H98" s="58" t="s">
        <v>223</v>
      </c>
      <c r="I98" s="69">
        <v>44732</v>
      </c>
      <c r="J98" s="69">
        <v>44781</v>
      </c>
      <c r="K98" s="58" t="s">
        <v>39</v>
      </c>
      <c r="L98" s="58"/>
      <c r="M98" s="165" t="str">
        <f t="shared" ca="1" si="3"/>
        <v>Tilgjengelig</v>
      </c>
      <c r="N98" s="22"/>
    </row>
    <row r="99" spans="1:14" ht="60" x14ac:dyDescent="0.25">
      <c r="A99" s="69">
        <v>44776</v>
      </c>
      <c r="B99" s="58"/>
      <c r="C99" s="58" t="s">
        <v>4311</v>
      </c>
      <c r="D99" s="183" t="s">
        <v>4310</v>
      </c>
      <c r="E99" s="72" t="s">
        <v>4482</v>
      </c>
      <c r="F99" s="58" t="s">
        <v>4309</v>
      </c>
      <c r="G99" s="58" t="s">
        <v>294</v>
      </c>
      <c r="H99" s="58" t="s">
        <v>898</v>
      </c>
      <c r="I99" s="69">
        <v>44734</v>
      </c>
      <c r="J99" s="69">
        <v>44789</v>
      </c>
      <c r="K99" s="58" t="s">
        <v>522</v>
      </c>
      <c r="L99" s="58"/>
      <c r="M99" s="165" t="str">
        <f t="shared" ca="1" si="3"/>
        <v>Tilgjengelig</v>
      </c>
      <c r="N99" s="63"/>
    </row>
    <row r="100" spans="1:14" ht="30" x14ac:dyDescent="0.25">
      <c r="A100" s="69">
        <v>44775</v>
      </c>
      <c r="B100" s="58"/>
      <c r="C100" s="58" t="s">
        <v>2321</v>
      </c>
      <c r="D100" s="58" t="s">
        <v>4202</v>
      </c>
      <c r="E100" s="72" t="s">
        <v>4203</v>
      </c>
      <c r="F100" s="58" t="s">
        <v>2324</v>
      </c>
      <c r="G100" s="58" t="s">
        <v>294</v>
      </c>
      <c r="H100" s="58" t="s">
        <v>223</v>
      </c>
      <c r="I100" s="69">
        <v>44734</v>
      </c>
      <c r="J100" s="69">
        <v>44876</v>
      </c>
      <c r="K100" s="58" t="s">
        <v>39</v>
      </c>
      <c r="L100" s="58"/>
      <c r="M100" s="187" t="str">
        <f t="shared" ca="1" si="3"/>
        <v>Tilgjengelig</v>
      </c>
      <c r="N100" s="58"/>
    </row>
    <row r="101" spans="1:14" ht="135" x14ac:dyDescent="0.25">
      <c r="A101" s="69">
        <v>44775</v>
      </c>
      <c r="B101" s="58"/>
      <c r="C101" s="58" t="s">
        <v>4204</v>
      </c>
      <c r="D101" s="58" t="s">
        <v>4205</v>
      </c>
      <c r="E101" s="72" t="s">
        <v>4206</v>
      </c>
      <c r="F101" s="58" t="s">
        <v>4207</v>
      </c>
      <c r="G101" s="58" t="s">
        <v>294</v>
      </c>
      <c r="H101" s="58" t="s">
        <v>223</v>
      </c>
      <c r="I101" s="69">
        <v>44736</v>
      </c>
      <c r="J101" s="69">
        <v>44854</v>
      </c>
      <c r="K101" s="58" t="s">
        <v>45</v>
      </c>
      <c r="L101" s="58"/>
      <c r="M101" s="165" t="str">
        <f ca="1">IF(AND(J101&gt;TODAY(),I101&lt;=TODAY()),"Pågående mangel, annen behandling nødvendig","Tilgjengelig")</f>
        <v>Tilgjengelig</v>
      </c>
      <c r="N101" s="58"/>
    </row>
    <row r="102" spans="1:14" ht="150" x14ac:dyDescent="0.25">
      <c r="A102" s="69">
        <v>44775</v>
      </c>
      <c r="B102" s="58" t="s">
        <v>4228</v>
      </c>
      <c r="C102" s="58" t="s">
        <v>3447</v>
      </c>
      <c r="D102" s="58" t="s">
        <v>3448</v>
      </c>
      <c r="E102" s="72" t="s">
        <v>3449</v>
      </c>
      <c r="F102" s="58" t="s">
        <v>3450</v>
      </c>
      <c r="G102" s="58" t="s">
        <v>2593</v>
      </c>
      <c r="H102" s="58" t="s">
        <v>223</v>
      </c>
      <c r="I102" s="69">
        <v>44775</v>
      </c>
      <c r="J102" s="69">
        <v>44791</v>
      </c>
      <c r="K102" s="58" t="s">
        <v>39</v>
      </c>
      <c r="L102" s="58"/>
      <c r="M102" s="165" t="str">
        <f t="shared" ref="M102:M126" ca="1" si="4">IF(AND(J102&gt;TODAY(),I102&lt;TODAY()),"Pågående mangel, med alternativer","Tilgjengelig")</f>
        <v>Tilgjengelig</v>
      </c>
      <c r="N102" s="58" t="s">
        <v>4229</v>
      </c>
    </row>
    <row r="103" spans="1:14" ht="45" x14ac:dyDescent="0.25">
      <c r="A103" s="69">
        <v>44768</v>
      </c>
      <c r="B103" s="58"/>
      <c r="C103" s="58" t="s">
        <v>4174</v>
      </c>
      <c r="D103" s="58" t="s">
        <v>4175</v>
      </c>
      <c r="E103" s="72" t="s">
        <v>4176</v>
      </c>
      <c r="F103" s="58" t="s">
        <v>4177</v>
      </c>
      <c r="G103" s="58" t="s">
        <v>759</v>
      </c>
      <c r="H103" s="58" t="s">
        <v>223</v>
      </c>
      <c r="I103" s="69">
        <v>44732</v>
      </c>
      <c r="J103" s="69">
        <v>44807</v>
      </c>
      <c r="K103" s="58" t="s">
        <v>411</v>
      </c>
      <c r="L103" s="58"/>
      <c r="M103" s="165" t="str">
        <f t="shared" ca="1" si="4"/>
        <v>Tilgjengelig</v>
      </c>
      <c r="N103" s="58"/>
    </row>
    <row r="104" spans="1:14" ht="240" x14ac:dyDescent="0.25">
      <c r="A104" s="69">
        <v>44767</v>
      </c>
      <c r="B104" s="58" t="s">
        <v>5111</v>
      </c>
      <c r="C104" s="58" t="s">
        <v>4144</v>
      </c>
      <c r="D104" s="58" t="s">
        <v>4145</v>
      </c>
      <c r="E104" s="72" t="s">
        <v>4146</v>
      </c>
      <c r="F104" s="58" t="s">
        <v>4147</v>
      </c>
      <c r="G104" s="58" t="s">
        <v>1608</v>
      </c>
      <c r="H104" s="58" t="s">
        <v>223</v>
      </c>
      <c r="I104" s="69">
        <v>44781</v>
      </c>
      <c r="J104" s="69">
        <v>44858</v>
      </c>
      <c r="K104" s="58" t="s">
        <v>39</v>
      </c>
      <c r="L104" s="58"/>
      <c r="M104" s="165" t="str">
        <f t="shared" ca="1" si="4"/>
        <v>Tilgjengelig</v>
      </c>
      <c r="N104" s="58" t="s">
        <v>5115</v>
      </c>
    </row>
    <row r="105" spans="1:14" ht="45" x14ac:dyDescent="0.25">
      <c r="A105" s="69">
        <v>44767</v>
      </c>
      <c r="B105" s="58"/>
      <c r="C105" s="58" t="s">
        <v>4148</v>
      </c>
      <c r="D105" s="58" t="s">
        <v>4149</v>
      </c>
      <c r="E105" s="72" t="s">
        <v>4150</v>
      </c>
      <c r="F105" s="58" t="s">
        <v>4151</v>
      </c>
      <c r="G105" s="58" t="s">
        <v>1608</v>
      </c>
      <c r="H105" s="58" t="s">
        <v>223</v>
      </c>
      <c r="I105" s="69">
        <v>44753</v>
      </c>
      <c r="J105" s="69">
        <v>44807</v>
      </c>
      <c r="K105" s="58" t="s">
        <v>512</v>
      </c>
      <c r="L105" s="58"/>
      <c r="M105" s="165" t="str">
        <f t="shared" ca="1" si="4"/>
        <v>Tilgjengelig</v>
      </c>
      <c r="N105" s="58"/>
    </row>
    <row r="106" spans="1:14" ht="60" x14ac:dyDescent="0.25">
      <c r="A106" s="69">
        <v>44753</v>
      </c>
      <c r="B106" s="58" t="s">
        <v>4603</v>
      </c>
      <c r="C106" s="58" t="s">
        <v>2330</v>
      </c>
      <c r="D106" s="58" t="s">
        <v>2331</v>
      </c>
      <c r="E106" s="72" t="s">
        <v>2332</v>
      </c>
      <c r="F106" s="58" t="s">
        <v>2333</v>
      </c>
      <c r="G106" s="58" t="s">
        <v>1608</v>
      </c>
      <c r="H106" s="58" t="s">
        <v>528</v>
      </c>
      <c r="I106" s="69">
        <v>44753</v>
      </c>
      <c r="J106" s="69">
        <v>44771</v>
      </c>
      <c r="K106" s="58" t="s">
        <v>45</v>
      </c>
      <c r="L106" s="58"/>
      <c r="M106" s="165" t="str">
        <f t="shared" ca="1" si="4"/>
        <v>Tilgjengelig</v>
      </c>
      <c r="N106" s="58" t="s">
        <v>3998</v>
      </c>
    </row>
    <row r="107" spans="1:14" ht="120" x14ac:dyDescent="0.25">
      <c r="A107" s="69">
        <v>44747</v>
      </c>
      <c r="B107" s="58" t="s">
        <v>4472</v>
      </c>
      <c r="C107" s="58" t="s">
        <v>3976</v>
      </c>
      <c r="D107" s="58" t="s">
        <v>3977</v>
      </c>
      <c r="E107" s="72" t="s">
        <v>3978</v>
      </c>
      <c r="F107" s="58" t="s">
        <v>3979</v>
      </c>
      <c r="G107" s="58" t="s">
        <v>447</v>
      </c>
      <c r="H107" s="58" t="s">
        <v>528</v>
      </c>
      <c r="I107" s="69">
        <v>44743</v>
      </c>
      <c r="J107" s="69">
        <v>44926</v>
      </c>
      <c r="K107" s="58" t="s">
        <v>45</v>
      </c>
      <c r="L107" s="58"/>
      <c r="M107" s="165" t="str">
        <f t="shared" ca="1" si="4"/>
        <v>Tilgjengelig</v>
      </c>
      <c r="N107" s="58" t="s">
        <v>4473</v>
      </c>
    </row>
    <row r="108" spans="1:14" ht="240" x14ac:dyDescent="0.25">
      <c r="A108" s="69">
        <v>44741</v>
      </c>
      <c r="B108" s="58" t="s">
        <v>4331</v>
      </c>
      <c r="C108" s="58" t="s">
        <v>2321</v>
      </c>
      <c r="D108" s="58" t="s">
        <v>3926</v>
      </c>
      <c r="E108" s="72" t="s">
        <v>3927</v>
      </c>
      <c r="F108" s="58" t="s">
        <v>2324</v>
      </c>
      <c r="G108" s="58" t="s">
        <v>294</v>
      </c>
      <c r="H108" s="58" t="s">
        <v>223</v>
      </c>
      <c r="I108" s="69">
        <v>44734</v>
      </c>
      <c r="J108" s="69">
        <v>44782</v>
      </c>
      <c r="K108" s="58" t="s">
        <v>39</v>
      </c>
      <c r="L108" s="58"/>
      <c r="M108" s="187" t="str">
        <f t="shared" ca="1" si="4"/>
        <v>Tilgjengelig</v>
      </c>
      <c r="N108" s="22" t="s">
        <v>4332</v>
      </c>
    </row>
    <row r="109" spans="1:14" ht="120" x14ac:dyDescent="0.25">
      <c r="A109" s="69">
        <v>44741</v>
      </c>
      <c r="B109" s="58" t="s">
        <v>5161</v>
      </c>
      <c r="C109" s="58" t="s">
        <v>1221</v>
      </c>
      <c r="D109" s="58" t="s">
        <v>1222</v>
      </c>
      <c r="E109" s="72" t="s">
        <v>1223</v>
      </c>
      <c r="F109" s="58" t="s">
        <v>1224</v>
      </c>
      <c r="G109" s="58" t="s">
        <v>759</v>
      </c>
      <c r="H109" s="58" t="s">
        <v>223</v>
      </c>
      <c r="I109" s="69">
        <v>44535</v>
      </c>
      <c r="J109" s="69">
        <v>44985</v>
      </c>
      <c r="K109" s="58" t="s">
        <v>498</v>
      </c>
      <c r="L109" s="64" t="s">
        <v>1638</v>
      </c>
      <c r="M109" s="165" t="str">
        <f t="shared" ca="1" si="4"/>
        <v>Pågående mangel, med alternativer</v>
      </c>
      <c r="N109" s="63" t="s">
        <v>5162</v>
      </c>
    </row>
    <row r="110" spans="1:14" ht="150" x14ac:dyDescent="0.25">
      <c r="A110" s="69">
        <v>44734</v>
      </c>
      <c r="B110" s="58"/>
      <c r="C110" s="58" t="s">
        <v>3447</v>
      </c>
      <c r="D110" s="58" t="s">
        <v>3448</v>
      </c>
      <c r="E110" s="72" t="s">
        <v>3449</v>
      </c>
      <c r="F110" s="58" t="s">
        <v>3450</v>
      </c>
      <c r="G110" s="58" t="s">
        <v>2593</v>
      </c>
      <c r="H110" s="58" t="s">
        <v>223</v>
      </c>
      <c r="I110" s="69">
        <v>44663</v>
      </c>
      <c r="J110" s="69">
        <v>44753</v>
      </c>
      <c r="K110" s="58" t="s">
        <v>512</v>
      </c>
      <c r="L110" s="58"/>
      <c r="M110" s="165" t="str">
        <f t="shared" ca="1" si="4"/>
        <v>Tilgjengelig</v>
      </c>
      <c r="N110" s="58"/>
    </row>
    <row r="111" spans="1:14" ht="60" x14ac:dyDescent="0.25">
      <c r="A111" s="69">
        <v>44734</v>
      </c>
      <c r="B111" s="58"/>
      <c r="C111" s="58" t="s">
        <v>3833</v>
      </c>
      <c r="D111" s="58" t="s">
        <v>3834</v>
      </c>
      <c r="E111" s="72" t="s">
        <v>3835</v>
      </c>
      <c r="F111" s="58" t="s">
        <v>3836</v>
      </c>
      <c r="G111" s="58" t="s">
        <v>294</v>
      </c>
      <c r="H111" s="58" t="s">
        <v>223</v>
      </c>
      <c r="I111" s="69">
        <v>44701</v>
      </c>
      <c r="J111" s="69">
        <v>44763</v>
      </c>
      <c r="K111" s="58" t="s">
        <v>522</v>
      </c>
      <c r="L111" s="58"/>
      <c r="M111" s="165" t="str">
        <f t="shared" ca="1" si="4"/>
        <v>Tilgjengelig</v>
      </c>
      <c r="N111" s="58"/>
    </row>
    <row r="112" spans="1:14" ht="30" x14ac:dyDescent="0.25">
      <c r="A112" s="69">
        <v>44734</v>
      </c>
      <c r="B112" s="58"/>
      <c r="C112" s="58" t="s">
        <v>833</v>
      </c>
      <c r="D112" s="58" t="s">
        <v>3837</v>
      </c>
      <c r="E112" s="72" t="s">
        <v>3838</v>
      </c>
      <c r="F112" s="58" t="s">
        <v>3839</v>
      </c>
      <c r="G112" s="58" t="s">
        <v>649</v>
      </c>
      <c r="H112" s="58" t="s">
        <v>223</v>
      </c>
      <c r="I112" s="69">
        <v>44692</v>
      </c>
      <c r="J112" s="69">
        <v>44740</v>
      </c>
      <c r="K112" s="58" t="s">
        <v>39</v>
      </c>
      <c r="L112" s="58"/>
      <c r="M112" s="165" t="str">
        <f t="shared" ca="1" si="4"/>
        <v>Tilgjengelig</v>
      </c>
      <c r="N112" s="58"/>
    </row>
    <row r="113" spans="1:14" ht="45" x14ac:dyDescent="0.25">
      <c r="A113" s="69">
        <v>44734</v>
      </c>
      <c r="B113" s="58"/>
      <c r="C113" s="58" t="s">
        <v>2589</v>
      </c>
      <c r="D113" s="58" t="s">
        <v>3840</v>
      </c>
      <c r="E113" s="72" t="s">
        <v>3841</v>
      </c>
      <c r="F113" s="58" t="s">
        <v>2592</v>
      </c>
      <c r="G113" s="58" t="s">
        <v>2593</v>
      </c>
      <c r="H113" s="58" t="s">
        <v>223</v>
      </c>
      <c r="I113" s="69">
        <v>44704</v>
      </c>
      <c r="J113" s="69">
        <v>44760</v>
      </c>
      <c r="K113" s="58" t="s">
        <v>2632</v>
      </c>
      <c r="L113" s="58"/>
      <c r="M113" s="165" t="str">
        <f t="shared" ca="1" si="4"/>
        <v>Tilgjengelig</v>
      </c>
      <c r="N113" s="58"/>
    </row>
    <row r="114" spans="1:14" ht="165" x14ac:dyDescent="0.25">
      <c r="A114" s="69">
        <v>44734</v>
      </c>
      <c r="B114" s="58"/>
      <c r="C114" s="58" t="s">
        <v>2792</v>
      </c>
      <c r="D114" s="58" t="s">
        <v>2793</v>
      </c>
      <c r="E114" s="72" t="s">
        <v>2794</v>
      </c>
      <c r="F114" s="58" t="s">
        <v>2795</v>
      </c>
      <c r="G114" s="58" t="s">
        <v>294</v>
      </c>
      <c r="H114" s="58" t="s">
        <v>223</v>
      </c>
      <c r="I114" s="69">
        <v>44547</v>
      </c>
      <c r="J114" s="69">
        <v>44754</v>
      </c>
      <c r="K114" s="58" t="s">
        <v>45</v>
      </c>
      <c r="L114" s="58"/>
      <c r="M114" s="165" t="str">
        <f t="shared" ca="1" si="4"/>
        <v>Tilgjengelig</v>
      </c>
      <c r="N114" s="58"/>
    </row>
    <row r="115" spans="1:14" ht="60" x14ac:dyDescent="0.25">
      <c r="A115" s="69">
        <v>44728</v>
      </c>
      <c r="B115" s="58" t="s">
        <v>4012</v>
      </c>
      <c r="C115" s="58" t="s">
        <v>2234</v>
      </c>
      <c r="D115" s="58" t="s">
        <v>3758</v>
      </c>
      <c r="E115" s="72" t="s">
        <v>3759</v>
      </c>
      <c r="F115" s="58" t="s">
        <v>2237</v>
      </c>
      <c r="G115" s="58" t="s">
        <v>760</v>
      </c>
      <c r="H115" s="58" t="s">
        <v>36</v>
      </c>
      <c r="I115" s="69">
        <v>44718</v>
      </c>
      <c r="J115" s="69">
        <v>44813</v>
      </c>
      <c r="K115" s="58" t="s">
        <v>39</v>
      </c>
      <c r="L115" s="58"/>
      <c r="M115" s="165" t="str">
        <f t="shared" ca="1" si="4"/>
        <v>Tilgjengelig</v>
      </c>
      <c r="N115" s="58" t="s">
        <v>4015</v>
      </c>
    </row>
    <row r="116" spans="1:14" ht="30" x14ac:dyDescent="0.25">
      <c r="A116" s="69">
        <v>44728</v>
      </c>
      <c r="B116" s="58"/>
      <c r="C116" s="58" t="s">
        <v>2234</v>
      </c>
      <c r="D116" s="58" t="s">
        <v>2343</v>
      </c>
      <c r="E116" s="72" t="s">
        <v>2344</v>
      </c>
      <c r="F116" s="58" t="s">
        <v>2237</v>
      </c>
      <c r="G116" s="58" t="s">
        <v>760</v>
      </c>
      <c r="H116" s="58" t="s">
        <v>36</v>
      </c>
      <c r="I116" s="69">
        <v>44718</v>
      </c>
      <c r="J116" s="69">
        <v>44760</v>
      </c>
      <c r="K116" s="58" t="s">
        <v>512</v>
      </c>
      <c r="L116" s="58"/>
      <c r="M116" s="165" t="str">
        <f t="shared" ca="1" si="4"/>
        <v>Tilgjengelig</v>
      </c>
      <c r="N116" s="58"/>
    </row>
    <row r="117" spans="1:14" ht="30" x14ac:dyDescent="0.25">
      <c r="A117" s="69">
        <v>44728</v>
      </c>
      <c r="B117" s="58"/>
      <c r="C117" s="58" t="s">
        <v>2496</v>
      </c>
      <c r="D117" s="58" t="s">
        <v>2497</v>
      </c>
      <c r="E117" s="72" t="s">
        <v>2498</v>
      </c>
      <c r="F117" s="58" t="s">
        <v>2499</v>
      </c>
      <c r="G117" s="58" t="s">
        <v>1608</v>
      </c>
      <c r="H117" s="58" t="s">
        <v>231</v>
      </c>
      <c r="I117" s="69">
        <v>44711</v>
      </c>
      <c r="J117" s="69">
        <v>44737</v>
      </c>
      <c r="K117" s="58" t="s">
        <v>512</v>
      </c>
      <c r="L117" s="58"/>
      <c r="M117" s="165" t="str">
        <f t="shared" ca="1" si="4"/>
        <v>Tilgjengelig</v>
      </c>
      <c r="N117" s="58"/>
    </row>
    <row r="118" spans="1:14" ht="120" x14ac:dyDescent="0.25">
      <c r="A118" s="69">
        <v>44728</v>
      </c>
      <c r="B118" s="58" t="s">
        <v>5161</v>
      </c>
      <c r="C118" s="58" t="s">
        <v>1221</v>
      </c>
      <c r="D118" s="58" t="s">
        <v>1517</v>
      </c>
      <c r="E118" s="72" t="s">
        <v>1518</v>
      </c>
      <c r="F118" s="58" t="s">
        <v>1224</v>
      </c>
      <c r="G118" s="58" t="s">
        <v>759</v>
      </c>
      <c r="H118" s="58" t="s">
        <v>225</v>
      </c>
      <c r="I118" s="69">
        <v>44727</v>
      </c>
      <c r="J118" s="69">
        <v>44985</v>
      </c>
      <c r="K118" s="58" t="s">
        <v>498</v>
      </c>
      <c r="L118" s="64" t="s">
        <v>1638</v>
      </c>
      <c r="M118" s="165" t="str">
        <f t="shared" ca="1" si="4"/>
        <v>Pågående mangel, med alternativer</v>
      </c>
      <c r="N118" s="58" t="s">
        <v>5162</v>
      </c>
    </row>
    <row r="119" spans="1:14" ht="120" x14ac:dyDescent="0.25">
      <c r="A119" s="69">
        <v>44728</v>
      </c>
      <c r="B119" s="58" t="s">
        <v>5161</v>
      </c>
      <c r="C119" s="58" t="s">
        <v>1221</v>
      </c>
      <c r="D119" s="58" t="s">
        <v>1519</v>
      </c>
      <c r="E119" s="72" t="s">
        <v>1520</v>
      </c>
      <c r="F119" s="58" t="s">
        <v>1224</v>
      </c>
      <c r="G119" s="58" t="s">
        <v>759</v>
      </c>
      <c r="H119" s="58" t="s">
        <v>225</v>
      </c>
      <c r="I119" s="69">
        <v>44727</v>
      </c>
      <c r="J119" s="69">
        <v>44985</v>
      </c>
      <c r="K119" s="58" t="s">
        <v>498</v>
      </c>
      <c r="L119" s="64" t="s">
        <v>1638</v>
      </c>
      <c r="M119" s="165" t="str">
        <f t="shared" ca="1" si="4"/>
        <v>Pågående mangel, med alternativer</v>
      </c>
      <c r="N119" s="58" t="s">
        <v>5162</v>
      </c>
    </row>
    <row r="120" spans="1:14" ht="120" x14ac:dyDescent="0.25">
      <c r="A120" s="69">
        <v>44728</v>
      </c>
      <c r="B120" s="58" t="s">
        <v>5161</v>
      </c>
      <c r="C120" s="58" t="s">
        <v>1221</v>
      </c>
      <c r="D120" s="58" t="s">
        <v>1225</v>
      </c>
      <c r="E120" s="72" t="s">
        <v>1226</v>
      </c>
      <c r="F120" s="58" t="s">
        <v>1224</v>
      </c>
      <c r="G120" s="58" t="s">
        <v>759</v>
      </c>
      <c r="H120" s="58" t="s">
        <v>225</v>
      </c>
      <c r="I120" s="69">
        <v>44727</v>
      </c>
      <c r="J120" s="69">
        <v>44985</v>
      </c>
      <c r="K120" s="58" t="s">
        <v>498</v>
      </c>
      <c r="L120" s="64" t="s">
        <v>1638</v>
      </c>
      <c r="M120" s="165" t="str">
        <f t="shared" ca="1" si="4"/>
        <v>Pågående mangel, med alternativer</v>
      </c>
      <c r="N120" s="58" t="s">
        <v>5162</v>
      </c>
    </row>
    <row r="121" spans="1:14" ht="30" x14ac:dyDescent="0.25">
      <c r="A121" s="69">
        <v>44726</v>
      </c>
      <c r="B121" s="58"/>
      <c r="C121" s="58" t="s">
        <v>1302</v>
      </c>
      <c r="D121" s="58" t="s">
        <v>1303</v>
      </c>
      <c r="E121" s="72" t="s">
        <v>1304</v>
      </c>
      <c r="F121" s="58" t="s">
        <v>1305</v>
      </c>
      <c r="G121" s="58" t="s">
        <v>629</v>
      </c>
      <c r="H121" s="58" t="s">
        <v>220</v>
      </c>
      <c r="I121" s="69">
        <v>44729</v>
      </c>
      <c r="J121" s="69">
        <v>44759</v>
      </c>
      <c r="K121" s="58" t="s">
        <v>39</v>
      </c>
      <c r="L121" s="58"/>
      <c r="M121" s="165" t="str">
        <f t="shared" ca="1" si="4"/>
        <v>Tilgjengelig</v>
      </c>
      <c r="N121" s="22"/>
    </row>
    <row r="122" spans="1:14" ht="30" x14ac:dyDescent="0.25">
      <c r="A122" s="69">
        <v>44726</v>
      </c>
      <c r="B122" s="58"/>
      <c r="C122" s="58" t="s">
        <v>1302</v>
      </c>
      <c r="D122" s="58" t="s">
        <v>3681</v>
      </c>
      <c r="E122" s="72" t="s">
        <v>3682</v>
      </c>
      <c r="F122" s="58" t="s">
        <v>1305</v>
      </c>
      <c r="G122" s="58" t="s">
        <v>629</v>
      </c>
      <c r="H122" s="58" t="s">
        <v>220</v>
      </c>
      <c r="I122" s="69">
        <v>44729</v>
      </c>
      <c r="J122" s="69">
        <v>44759</v>
      </c>
      <c r="K122" s="58" t="s">
        <v>512</v>
      </c>
      <c r="L122" s="58"/>
      <c r="M122" s="165" t="str">
        <f t="shared" ca="1" si="4"/>
        <v>Tilgjengelig</v>
      </c>
      <c r="N122" s="63"/>
    </row>
    <row r="123" spans="1:14" ht="45" x14ac:dyDescent="0.25">
      <c r="A123" s="69">
        <v>44726</v>
      </c>
      <c r="B123" s="58"/>
      <c r="C123" s="58" t="s">
        <v>551</v>
      </c>
      <c r="D123" s="58" t="s">
        <v>3683</v>
      </c>
      <c r="E123" s="72" t="s">
        <v>3684</v>
      </c>
      <c r="F123" s="58" t="s">
        <v>1122</v>
      </c>
      <c r="G123" s="58" t="s">
        <v>629</v>
      </c>
      <c r="H123" s="58" t="s">
        <v>220</v>
      </c>
      <c r="I123" s="69">
        <v>44722</v>
      </c>
      <c r="J123" s="69">
        <v>44759</v>
      </c>
      <c r="K123" s="58" t="s">
        <v>2632</v>
      </c>
      <c r="L123" s="58"/>
      <c r="M123" s="165" t="str">
        <f t="shared" ca="1" si="4"/>
        <v>Tilgjengelig</v>
      </c>
      <c r="N123" s="58"/>
    </row>
    <row r="124" spans="1:14" ht="120" x14ac:dyDescent="0.25">
      <c r="A124" s="69">
        <v>44726</v>
      </c>
      <c r="B124" s="58" t="s">
        <v>4638</v>
      </c>
      <c r="C124" s="58" t="s">
        <v>551</v>
      </c>
      <c r="D124" s="58" t="s">
        <v>3685</v>
      </c>
      <c r="E124" s="72" t="s">
        <v>3686</v>
      </c>
      <c r="F124" s="58" t="s">
        <v>1122</v>
      </c>
      <c r="G124" s="58" t="s">
        <v>629</v>
      </c>
      <c r="H124" s="58" t="s">
        <v>220</v>
      </c>
      <c r="I124" s="69">
        <v>44722</v>
      </c>
      <c r="J124" s="69">
        <v>44985</v>
      </c>
      <c r="K124" s="58" t="s">
        <v>44</v>
      </c>
      <c r="L124" s="108" t="s">
        <v>4842</v>
      </c>
      <c r="M124" s="165" t="str">
        <f t="shared" ca="1" si="4"/>
        <v>Pågående mangel, med alternativer</v>
      </c>
      <c r="N124" s="58" t="s">
        <v>4647</v>
      </c>
    </row>
    <row r="125" spans="1:14" ht="60" x14ac:dyDescent="0.25">
      <c r="A125" s="69">
        <v>44726</v>
      </c>
      <c r="B125" s="58" t="s">
        <v>3996</v>
      </c>
      <c r="C125" s="58" t="s">
        <v>551</v>
      </c>
      <c r="D125" s="58" t="s">
        <v>2393</v>
      </c>
      <c r="E125" s="72" t="s">
        <v>2394</v>
      </c>
      <c r="F125" s="58" t="s">
        <v>2025</v>
      </c>
      <c r="G125" s="58" t="s">
        <v>2026</v>
      </c>
      <c r="H125" s="58" t="s">
        <v>223</v>
      </c>
      <c r="I125" s="69">
        <v>44722</v>
      </c>
      <c r="J125" s="69">
        <v>44819</v>
      </c>
      <c r="K125" s="58" t="s">
        <v>512</v>
      </c>
      <c r="L125" s="58"/>
      <c r="M125" s="165" t="str">
        <f t="shared" ca="1" si="4"/>
        <v>Tilgjengelig</v>
      </c>
      <c r="N125" s="58" t="s">
        <v>3997</v>
      </c>
    </row>
    <row r="126" spans="1:14" ht="30" x14ac:dyDescent="0.25">
      <c r="A126" s="69">
        <v>44722</v>
      </c>
      <c r="B126" s="58"/>
      <c r="C126" s="58" t="s">
        <v>2234</v>
      </c>
      <c r="D126" s="58" t="s">
        <v>2235</v>
      </c>
      <c r="E126" s="72" t="s">
        <v>2236</v>
      </c>
      <c r="F126" s="58" t="s">
        <v>2237</v>
      </c>
      <c r="G126" s="58" t="s">
        <v>760</v>
      </c>
      <c r="H126" s="58" t="s">
        <v>216</v>
      </c>
      <c r="I126" s="69">
        <v>44722</v>
      </c>
      <c r="J126" s="69">
        <v>44744</v>
      </c>
      <c r="K126" s="58" t="s">
        <v>39</v>
      </c>
      <c r="L126" s="58"/>
      <c r="M126" s="165" t="str">
        <f t="shared" ca="1" si="4"/>
        <v>Tilgjengelig</v>
      </c>
      <c r="N126" s="58"/>
    </row>
    <row r="127" spans="1:14" ht="45" x14ac:dyDescent="0.25">
      <c r="A127" s="69">
        <v>44719</v>
      </c>
      <c r="B127" s="58"/>
      <c r="C127" s="58" t="s">
        <v>1010</v>
      </c>
      <c r="D127" s="58" t="s">
        <v>1011</v>
      </c>
      <c r="E127" s="72" t="s">
        <v>1012</v>
      </c>
      <c r="F127" s="58" t="s">
        <v>1013</v>
      </c>
      <c r="G127" s="58" t="s">
        <v>294</v>
      </c>
      <c r="H127" s="58" t="s">
        <v>223</v>
      </c>
      <c r="I127" s="69">
        <v>44706</v>
      </c>
      <c r="J127" s="69">
        <v>44743</v>
      </c>
      <c r="K127" s="69" t="s">
        <v>45</v>
      </c>
      <c r="L127" s="58"/>
      <c r="M127" s="165" t="str">
        <f ca="1">IF(AND(J127&gt;TODAY(),I127&lt;TODAY()),"Pågående mangel, annen behandling nødvendig","Tilgjengelig")</f>
        <v>Tilgjengelig</v>
      </c>
      <c r="N127" s="58"/>
    </row>
    <row r="128" spans="1:14" ht="30" x14ac:dyDescent="0.25">
      <c r="A128" s="69">
        <v>44705</v>
      </c>
      <c r="B128" s="58"/>
      <c r="C128" s="58" t="s">
        <v>833</v>
      </c>
      <c r="D128" s="58" t="s">
        <v>3511</v>
      </c>
      <c r="E128" s="72" t="s">
        <v>3512</v>
      </c>
      <c r="F128" s="58" t="s">
        <v>834</v>
      </c>
      <c r="G128" s="58" t="s">
        <v>447</v>
      </c>
      <c r="H128" s="58" t="s">
        <v>231</v>
      </c>
      <c r="I128" s="69">
        <v>44668</v>
      </c>
      <c r="J128" s="69">
        <v>44732</v>
      </c>
      <c r="K128" s="69" t="s">
        <v>39</v>
      </c>
      <c r="L128" s="58"/>
      <c r="M128" s="165" t="str">
        <f ca="1">IF(AND(J128&gt;TODAY(),I128&lt;TODAY()),"Pågående mangel, med alternativer","Tilgjengelig")</f>
        <v>Tilgjengelig</v>
      </c>
      <c r="N128" s="58"/>
    </row>
    <row r="129" spans="1:14" ht="30" x14ac:dyDescent="0.25">
      <c r="A129" s="69">
        <v>44704</v>
      </c>
      <c r="B129" s="58"/>
      <c r="C129" s="58" t="s">
        <v>551</v>
      </c>
      <c r="D129" s="58" t="s">
        <v>3496</v>
      </c>
      <c r="E129" s="72" t="s">
        <v>3497</v>
      </c>
      <c r="F129" s="58" t="s">
        <v>2025</v>
      </c>
      <c r="G129" s="58" t="s">
        <v>2026</v>
      </c>
      <c r="H129" s="58" t="s">
        <v>220</v>
      </c>
      <c r="I129" s="69">
        <v>44704</v>
      </c>
      <c r="J129" s="69">
        <v>44773</v>
      </c>
      <c r="K129" s="69" t="s">
        <v>39</v>
      </c>
      <c r="L129" s="58"/>
      <c r="M129" s="165" t="str">
        <f ca="1">IF(AND(J129&gt;TODAY(),I129&lt;TODAY()),"Pågående mangel, med alternativer","Tilgjengelig")</f>
        <v>Tilgjengelig</v>
      </c>
      <c r="N129" s="58"/>
    </row>
    <row r="130" spans="1:14" ht="30" x14ac:dyDescent="0.25">
      <c r="A130" s="69">
        <v>44704</v>
      </c>
      <c r="B130" s="58"/>
      <c r="C130" s="58" t="s">
        <v>551</v>
      </c>
      <c r="D130" s="58" t="s">
        <v>2023</v>
      </c>
      <c r="E130" s="72" t="s">
        <v>2024</v>
      </c>
      <c r="F130" s="58" t="s">
        <v>2025</v>
      </c>
      <c r="G130" s="58" t="s">
        <v>2026</v>
      </c>
      <c r="H130" s="58" t="s">
        <v>220</v>
      </c>
      <c r="I130" s="69">
        <v>44673</v>
      </c>
      <c r="J130" s="69">
        <v>44773</v>
      </c>
      <c r="K130" s="69" t="s">
        <v>39</v>
      </c>
      <c r="L130" s="58"/>
      <c r="M130" s="165" t="str">
        <f ca="1">IF(AND(J130&gt;TODAY(),I130&lt;TODAY()),"Pågående mangel, med alternativer","Tilgjengelig")</f>
        <v>Tilgjengelig</v>
      </c>
      <c r="N130" s="58"/>
    </row>
    <row r="131" spans="1:14" ht="30" x14ac:dyDescent="0.25">
      <c r="A131" s="69">
        <v>44704</v>
      </c>
      <c r="B131" s="58"/>
      <c r="C131" s="58" t="s">
        <v>3498</v>
      </c>
      <c r="D131" s="58" t="s">
        <v>3499</v>
      </c>
      <c r="E131" s="72" t="s">
        <v>3500</v>
      </c>
      <c r="F131" s="58" t="s">
        <v>3501</v>
      </c>
      <c r="G131" s="58" t="s">
        <v>629</v>
      </c>
      <c r="H131" s="58" t="s">
        <v>220</v>
      </c>
      <c r="I131" s="69">
        <v>44659</v>
      </c>
      <c r="J131" s="69">
        <v>44773</v>
      </c>
      <c r="K131" s="69" t="s">
        <v>45</v>
      </c>
      <c r="L131" s="58"/>
      <c r="M131" s="165" t="str">
        <f ca="1">IF(AND(J131&gt;TODAY(),I131&lt;TODAY()),"Pågående mangel, annen behandling nødvendig","Tilgjengelig")</f>
        <v>Tilgjengelig</v>
      </c>
      <c r="N131" s="58"/>
    </row>
    <row r="132" spans="1:14" ht="30" x14ac:dyDescent="0.25">
      <c r="A132" s="69">
        <v>44704</v>
      </c>
      <c r="B132" s="58"/>
      <c r="C132" s="58" t="s">
        <v>2012</v>
      </c>
      <c r="D132" s="58" t="s">
        <v>3502</v>
      </c>
      <c r="E132" s="72" t="s">
        <v>3503</v>
      </c>
      <c r="F132" s="58" t="s">
        <v>2015</v>
      </c>
      <c r="G132" s="58" t="s">
        <v>2016</v>
      </c>
      <c r="H132" s="58" t="s">
        <v>2246</v>
      </c>
      <c r="I132" s="69">
        <v>44704</v>
      </c>
      <c r="J132" s="69">
        <v>44772</v>
      </c>
      <c r="K132" s="69" t="s">
        <v>39</v>
      </c>
      <c r="L132" s="58"/>
      <c r="M132" s="165" t="str">
        <f ca="1">IF(AND(J132&gt;TODAY(),I132&lt;TODAY()),"Pågående mangel, med alternativer","Tilgjengelig")</f>
        <v>Tilgjengelig</v>
      </c>
      <c r="N132" s="58"/>
    </row>
    <row r="133" spans="1:14" ht="150" x14ac:dyDescent="0.25">
      <c r="A133" s="69">
        <v>44697</v>
      </c>
      <c r="B133" s="58"/>
      <c r="C133" s="58" t="s">
        <v>3447</v>
      </c>
      <c r="D133" s="58" t="s">
        <v>3448</v>
      </c>
      <c r="E133" s="72" t="s">
        <v>3449</v>
      </c>
      <c r="F133" s="58" t="s">
        <v>3450</v>
      </c>
      <c r="G133" s="58" t="s">
        <v>2593</v>
      </c>
      <c r="H133" s="58" t="s">
        <v>223</v>
      </c>
      <c r="I133" s="69">
        <v>44663</v>
      </c>
      <c r="J133" s="69">
        <v>44706</v>
      </c>
      <c r="K133" s="69" t="s">
        <v>512</v>
      </c>
      <c r="L133" s="58"/>
      <c r="M133" s="165" t="str">
        <f ca="1">IF(AND(J133&gt;TODAY(),I133&lt;TODAY()),"Pågående mangel, med alternativer","Tilgjengelig")</f>
        <v>Tilgjengelig</v>
      </c>
      <c r="N133" s="58"/>
    </row>
    <row r="134" spans="1:14" ht="30" x14ac:dyDescent="0.25">
      <c r="A134" s="69">
        <v>44697</v>
      </c>
      <c r="B134" s="58"/>
      <c r="C134" s="58" t="s">
        <v>152</v>
      </c>
      <c r="D134" s="58" t="s">
        <v>2494</v>
      </c>
      <c r="E134" s="72" t="s">
        <v>2495</v>
      </c>
      <c r="F134" s="58" t="s">
        <v>92</v>
      </c>
      <c r="G134" s="58" t="s">
        <v>294</v>
      </c>
      <c r="H134" s="58" t="s">
        <v>223</v>
      </c>
      <c r="I134" s="69">
        <v>44680</v>
      </c>
      <c r="J134" s="69">
        <v>44704</v>
      </c>
      <c r="K134" s="69" t="s">
        <v>39</v>
      </c>
      <c r="L134" s="58"/>
      <c r="M134" s="165" t="str">
        <f ca="1">IF(AND(J134&gt;TODAY(),I134&lt;TODAY()),"Pågående mangel, med alternativer","Tilgjengelig")</f>
        <v>Tilgjengelig</v>
      </c>
      <c r="N134" s="58"/>
    </row>
    <row r="135" spans="1:14" ht="135" x14ac:dyDescent="0.25">
      <c r="A135" s="69">
        <v>44697</v>
      </c>
      <c r="B135" s="58"/>
      <c r="C135" s="58" t="s">
        <v>2597</v>
      </c>
      <c r="D135" s="58" t="s">
        <v>2598</v>
      </c>
      <c r="E135" s="72" t="s">
        <v>2599</v>
      </c>
      <c r="F135" s="58" t="s">
        <v>2600</v>
      </c>
      <c r="G135" s="58" t="s">
        <v>294</v>
      </c>
      <c r="H135" s="58" t="s">
        <v>223</v>
      </c>
      <c r="I135" s="69">
        <v>44624</v>
      </c>
      <c r="J135" s="69">
        <v>44714</v>
      </c>
      <c r="K135" s="69" t="s">
        <v>512</v>
      </c>
      <c r="L135" s="58"/>
      <c r="M135" s="165" t="str">
        <f ca="1">IF(AND(J135&gt;TODAY(),I135&lt;TODAY()),"Pågående mangel, med alternativer","Tilgjengelig")</f>
        <v>Tilgjengelig</v>
      </c>
      <c r="N135" s="58"/>
    </row>
    <row r="136" spans="1:14" ht="375" x14ac:dyDescent="0.25">
      <c r="A136" s="69">
        <v>44692</v>
      </c>
      <c r="B136" s="58"/>
      <c r="C136" s="58" t="s">
        <v>3392</v>
      </c>
      <c r="D136" s="58" t="s">
        <v>3393</v>
      </c>
      <c r="E136" s="72" t="s">
        <v>3394</v>
      </c>
      <c r="F136" s="58" t="s">
        <v>3395</v>
      </c>
      <c r="G136" s="58" t="s">
        <v>397</v>
      </c>
      <c r="H136" s="58" t="s">
        <v>223</v>
      </c>
      <c r="I136" s="69">
        <v>44692</v>
      </c>
      <c r="J136" s="69">
        <v>44757</v>
      </c>
      <c r="K136" s="69" t="s">
        <v>44</v>
      </c>
      <c r="L136" s="58"/>
      <c r="M136" s="165" t="str">
        <f ca="1">IF(AND(J136&gt;TODAY(),I136&lt;TODAY()),"Pågående mangel, med alternativer","Tilgjengelig")</f>
        <v>Tilgjengelig</v>
      </c>
      <c r="N136" s="58"/>
    </row>
    <row r="137" spans="1:14" ht="60" x14ac:dyDescent="0.25">
      <c r="A137" s="69">
        <v>44690</v>
      </c>
      <c r="B137" s="58" t="s">
        <v>3731</v>
      </c>
      <c r="C137" s="58" t="s">
        <v>2330</v>
      </c>
      <c r="D137" s="58" t="s">
        <v>2331</v>
      </c>
      <c r="E137" s="72" t="s">
        <v>2332</v>
      </c>
      <c r="F137" s="58" t="s">
        <v>2333</v>
      </c>
      <c r="G137" s="58" t="s">
        <v>1608</v>
      </c>
      <c r="H137" s="58" t="s">
        <v>528</v>
      </c>
      <c r="I137" s="69">
        <v>44697</v>
      </c>
      <c r="J137" s="69">
        <v>44751</v>
      </c>
      <c r="K137" s="58" t="s">
        <v>45</v>
      </c>
      <c r="L137" s="58"/>
      <c r="M137" s="165" t="str">
        <f t="shared" ref="M137:M142" ca="1" si="5">IF(AND(J137&gt;TODAY(),I137&lt;TODAY()),"Pågående mangel, annen behandling nødvendig","Tilgjengelig")</f>
        <v>Tilgjengelig</v>
      </c>
      <c r="N137" s="58" t="s">
        <v>3760</v>
      </c>
    </row>
    <row r="138" spans="1:14" ht="30" x14ac:dyDescent="0.25">
      <c r="A138" s="69">
        <v>44677</v>
      </c>
      <c r="B138" s="58"/>
      <c r="C138" s="58" t="s">
        <v>152</v>
      </c>
      <c r="D138" s="58" t="s">
        <v>1134</v>
      </c>
      <c r="E138" s="72" t="s">
        <v>1135</v>
      </c>
      <c r="F138" s="58" t="s">
        <v>92</v>
      </c>
      <c r="G138" s="58" t="s">
        <v>662</v>
      </c>
      <c r="H138" s="58" t="s">
        <v>224</v>
      </c>
      <c r="I138" s="69">
        <v>44652</v>
      </c>
      <c r="J138" s="69">
        <v>44835</v>
      </c>
      <c r="K138" s="58" t="s">
        <v>45</v>
      </c>
      <c r="L138" s="58"/>
      <c r="M138" s="137" t="str">
        <f t="shared" ca="1" si="5"/>
        <v>Tilgjengelig</v>
      </c>
      <c r="N138" s="58"/>
    </row>
    <row r="139" spans="1:14" ht="30" x14ac:dyDescent="0.25">
      <c r="A139" s="69">
        <v>44677</v>
      </c>
      <c r="B139" s="58"/>
      <c r="C139" s="58" t="s">
        <v>152</v>
      </c>
      <c r="D139" s="58" t="s">
        <v>1136</v>
      </c>
      <c r="E139" s="72" t="s">
        <v>1137</v>
      </c>
      <c r="F139" s="58" t="s">
        <v>92</v>
      </c>
      <c r="G139" s="58" t="s">
        <v>662</v>
      </c>
      <c r="H139" s="58" t="s">
        <v>224</v>
      </c>
      <c r="I139" s="69">
        <v>44652</v>
      </c>
      <c r="J139" s="69">
        <v>44835</v>
      </c>
      <c r="K139" s="58" t="s">
        <v>45</v>
      </c>
      <c r="L139" s="58"/>
      <c r="M139" s="137" t="str">
        <f t="shared" ca="1" si="5"/>
        <v>Tilgjengelig</v>
      </c>
      <c r="N139" s="58"/>
    </row>
    <row r="140" spans="1:14" ht="30" x14ac:dyDescent="0.25">
      <c r="A140" s="69">
        <v>44677</v>
      </c>
      <c r="B140" s="58"/>
      <c r="C140" s="58" t="s">
        <v>921</v>
      </c>
      <c r="D140" s="58" t="s">
        <v>922</v>
      </c>
      <c r="E140" s="72" t="s">
        <v>923</v>
      </c>
      <c r="F140" s="58" t="s">
        <v>924</v>
      </c>
      <c r="G140" s="58" t="s">
        <v>662</v>
      </c>
      <c r="H140" s="58" t="s">
        <v>224</v>
      </c>
      <c r="I140" s="69">
        <v>44652</v>
      </c>
      <c r="J140" s="69">
        <v>44866</v>
      </c>
      <c r="K140" s="58" t="s">
        <v>44</v>
      </c>
      <c r="L140" s="64" t="s">
        <v>960</v>
      </c>
      <c r="M140" s="137" t="str">
        <f t="shared" ca="1" si="5"/>
        <v>Tilgjengelig</v>
      </c>
      <c r="N140" s="58"/>
    </row>
    <row r="141" spans="1:14" ht="360" x14ac:dyDescent="0.25">
      <c r="A141" s="69">
        <v>44666</v>
      </c>
      <c r="B141" s="58" t="s">
        <v>5509</v>
      </c>
      <c r="C141" s="58" t="s">
        <v>837</v>
      </c>
      <c r="D141" s="58" t="s">
        <v>3073</v>
      </c>
      <c r="E141" s="72" t="s">
        <v>3074</v>
      </c>
      <c r="F141" s="58" t="s">
        <v>840</v>
      </c>
      <c r="G141" s="58" t="s">
        <v>760</v>
      </c>
      <c r="H141" s="58" t="s">
        <v>72</v>
      </c>
      <c r="I141" s="69">
        <v>44753</v>
      </c>
      <c r="J141" s="69">
        <v>44996</v>
      </c>
      <c r="K141" s="58" t="s">
        <v>39</v>
      </c>
      <c r="L141" s="58"/>
      <c r="M141" s="137" t="str">
        <f t="shared" ca="1" si="5"/>
        <v>Pågående mangel, annen behandling nødvendig</v>
      </c>
      <c r="N141" s="58" t="s">
        <v>5513</v>
      </c>
    </row>
    <row r="142" spans="1:14" ht="30" x14ac:dyDescent="0.25">
      <c r="A142" s="69">
        <v>44662</v>
      </c>
      <c r="B142" s="58"/>
      <c r="C142" s="58" t="s">
        <v>2330</v>
      </c>
      <c r="D142" s="58" t="s">
        <v>2331</v>
      </c>
      <c r="E142" s="72" t="s">
        <v>2332</v>
      </c>
      <c r="F142" s="58" t="s">
        <v>2333</v>
      </c>
      <c r="G142" s="58" t="s">
        <v>1608</v>
      </c>
      <c r="H142" s="58" t="s">
        <v>528</v>
      </c>
      <c r="I142" s="69">
        <v>44662</v>
      </c>
      <c r="J142" s="69">
        <v>44668</v>
      </c>
      <c r="K142" s="58" t="s">
        <v>45</v>
      </c>
      <c r="L142" s="58"/>
      <c r="M142" s="165" t="str">
        <f t="shared" ca="1" si="5"/>
        <v>Tilgjengelig</v>
      </c>
      <c r="N142" s="58"/>
    </row>
    <row r="143" spans="1:14" ht="75" x14ac:dyDescent="0.25">
      <c r="A143" s="69">
        <v>44662</v>
      </c>
      <c r="B143" s="69">
        <v>44680</v>
      </c>
      <c r="C143" s="58" t="s">
        <v>2221</v>
      </c>
      <c r="D143" s="58" t="s">
        <v>2341</v>
      </c>
      <c r="E143" s="72" t="s">
        <v>2342</v>
      </c>
      <c r="F143" s="58" t="s">
        <v>2224</v>
      </c>
      <c r="G143" s="58" t="s">
        <v>1608</v>
      </c>
      <c r="H143" s="58" t="s">
        <v>528</v>
      </c>
      <c r="I143" s="69">
        <v>44697</v>
      </c>
      <c r="J143" s="69">
        <v>44680</v>
      </c>
      <c r="K143" s="58" t="s">
        <v>45</v>
      </c>
      <c r="L143" s="58"/>
      <c r="M143" s="165" t="str">
        <f t="shared" ref="M143:M159" ca="1" si="6">IF(AND(J143&gt;TODAY(),I143&lt;TODAY()),"Pågående mangel, med alternativer","Tilgjengelig")</f>
        <v>Tilgjengelig</v>
      </c>
      <c r="N143" s="58" t="s">
        <v>3255</v>
      </c>
    </row>
    <row r="144" spans="1:14" ht="45" x14ac:dyDescent="0.25">
      <c r="A144" s="69">
        <v>44659</v>
      </c>
      <c r="B144" s="58"/>
      <c r="C144" s="58" t="s">
        <v>3037</v>
      </c>
      <c r="D144" s="58" t="s">
        <v>3038</v>
      </c>
      <c r="E144" s="72" t="s">
        <v>3039</v>
      </c>
      <c r="F144" s="58" t="s">
        <v>3040</v>
      </c>
      <c r="G144" s="58" t="s">
        <v>397</v>
      </c>
      <c r="H144" s="58" t="s">
        <v>61</v>
      </c>
      <c r="I144" s="69">
        <v>44659</v>
      </c>
      <c r="J144" s="69">
        <v>44926</v>
      </c>
      <c r="K144" s="58" t="s">
        <v>45</v>
      </c>
      <c r="L144" s="58"/>
      <c r="M144" s="165" t="str">
        <f t="shared" ca="1" si="6"/>
        <v>Tilgjengelig</v>
      </c>
      <c r="N144" s="58"/>
    </row>
    <row r="145" spans="1:14" ht="45" x14ac:dyDescent="0.25">
      <c r="A145" s="69">
        <v>44659</v>
      </c>
      <c r="B145" s="58"/>
      <c r="C145" s="58" t="s">
        <v>3037</v>
      </c>
      <c r="D145" s="58" t="s">
        <v>3041</v>
      </c>
      <c r="E145" s="72" t="s">
        <v>3042</v>
      </c>
      <c r="F145" s="58" t="s">
        <v>3040</v>
      </c>
      <c r="G145" s="58" t="s">
        <v>397</v>
      </c>
      <c r="H145" s="58" t="s">
        <v>61</v>
      </c>
      <c r="I145" s="69">
        <v>44659</v>
      </c>
      <c r="J145" s="69">
        <v>44926</v>
      </c>
      <c r="K145" s="58" t="s">
        <v>45</v>
      </c>
      <c r="L145" s="58"/>
      <c r="M145" s="165" t="str">
        <f t="shared" ca="1" si="6"/>
        <v>Tilgjengelig</v>
      </c>
      <c r="N145" s="58"/>
    </row>
    <row r="146" spans="1:14" ht="30" x14ac:dyDescent="0.25">
      <c r="A146" s="69">
        <v>44652</v>
      </c>
      <c r="B146" s="58"/>
      <c r="C146" s="58" t="s">
        <v>153</v>
      </c>
      <c r="D146" s="58" t="s">
        <v>2947</v>
      </c>
      <c r="E146" s="72" t="s">
        <v>2948</v>
      </c>
      <c r="F146" s="58" t="s">
        <v>177</v>
      </c>
      <c r="G146" s="58" t="s">
        <v>397</v>
      </c>
      <c r="H146" s="58" t="s">
        <v>223</v>
      </c>
      <c r="I146" s="69">
        <v>44652</v>
      </c>
      <c r="J146" s="69">
        <v>44709</v>
      </c>
      <c r="K146" s="58" t="s">
        <v>512</v>
      </c>
      <c r="L146" s="58"/>
      <c r="M146" s="165" t="str">
        <f t="shared" ca="1" si="6"/>
        <v>Tilgjengelig</v>
      </c>
      <c r="N146" s="58"/>
    </row>
    <row r="147" spans="1:14" ht="30" x14ac:dyDescent="0.25">
      <c r="A147" s="69">
        <v>44652</v>
      </c>
      <c r="B147" s="58"/>
      <c r="C147" s="58" t="s">
        <v>153</v>
      </c>
      <c r="D147" s="58" t="s">
        <v>2949</v>
      </c>
      <c r="E147" s="72" t="s">
        <v>2950</v>
      </c>
      <c r="F147" s="58" t="s">
        <v>177</v>
      </c>
      <c r="G147" s="58" t="s">
        <v>397</v>
      </c>
      <c r="H147" s="58" t="s">
        <v>223</v>
      </c>
      <c r="I147" s="69">
        <v>44652</v>
      </c>
      <c r="J147" s="69">
        <v>44690</v>
      </c>
      <c r="K147" s="58" t="s">
        <v>512</v>
      </c>
      <c r="L147" s="58"/>
      <c r="M147" s="165" t="str">
        <f t="shared" ca="1" si="6"/>
        <v>Tilgjengelig</v>
      </c>
      <c r="N147" s="22"/>
    </row>
    <row r="148" spans="1:14" ht="60" x14ac:dyDescent="0.25">
      <c r="A148" s="69">
        <v>44652</v>
      </c>
      <c r="B148" s="58"/>
      <c r="C148" s="58" t="s">
        <v>153</v>
      </c>
      <c r="D148" s="58" t="s">
        <v>1070</v>
      </c>
      <c r="E148" s="72" t="s">
        <v>1071</v>
      </c>
      <c r="F148" s="58" t="s">
        <v>177</v>
      </c>
      <c r="G148" s="58" t="s">
        <v>397</v>
      </c>
      <c r="H148" s="58" t="s">
        <v>223</v>
      </c>
      <c r="I148" s="69">
        <v>44652</v>
      </c>
      <c r="J148" s="69">
        <v>44690</v>
      </c>
      <c r="K148" s="58" t="s">
        <v>2902</v>
      </c>
      <c r="L148" s="58"/>
      <c r="M148" s="165" t="str">
        <f t="shared" ca="1" si="6"/>
        <v>Tilgjengelig</v>
      </c>
      <c r="N148" s="63"/>
    </row>
    <row r="149" spans="1:14" ht="30" x14ac:dyDescent="0.25">
      <c r="A149" s="69">
        <v>44652</v>
      </c>
      <c r="B149" s="58"/>
      <c r="C149" s="58" t="s">
        <v>2951</v>
      </c>
      <c r="D149" s="58" t="s">
        <v>2952</v>
      </c>
      <c r="E149" s="72" t="s">
        <v>2953</v>
      </c>
      <c r="F149" s="58" t="s">
        <v>2954</v>
      </c>
      <c r="G149" s="58" t="s">
        <v>397</v>
      </c>
      <c r="H149" s="58" t="s">
        <v>223</v>
      </c>
      <c r="I149" s="69">
        <v>44652</v>
      </c>
      <c r="J149" s="69">
        <v>44735</v>
      </c>
      <c r="K149" s="58" t="s">
        <v>45</v>
      </c>
      <c r="L149" s="58"/>
      <c r="M149" s="165" t="str">
        <f t="shared" ca="1" si="6"/>
        <v>Tilgjengelig</v>
      </c>
      <c r="N149" s="58"/>
    </row>
    <row r="150" spans="1:14" ht="30" x14ac:dyDescent="0.25">
      <c r="A150" s="69">
        <v>44652</v>
      </c>
      <c r="B150" s="58"/>
      <c r="C150" s="58" t="s">
        <v>2951</v>
      </c>
      <c r="D150" s="58" t="s">
        <v>2955</v>
      </c>
      <c r="E150" s="72" t="s">
        <v>2956</v>
      </c>
      <c r="F150" s="58" t="s">
        <v>2954</v>
      </c>
      <c r="G150" s="58" t="s">
        <v>397</v>
      </c>
      <c r="H150" s="58" t="s">
        <v>223</v>
      </c>
      <c r="I150" s="69">
        <v>44652</v>
      </c>
      <c r="J150" s="69">
        <v>44735</v>
      </c>
      <c r="K150" s="58" t="s">
        <v>45</v>
      </c>
      <c r="L150" s="58"/>
      <c r="M150" s="165" t="str">
        <f t="shared" ca="1" si="6"/>
        <v>Tilgjengelig</v>
      </c>
      <c r="N150" s="58"/>
    </row>
    <row r="151" spans="1:14" ht="30" x14ac:dyDescent="0.25">
      <c r="A151" s="69">
        <v>44652</v>
      </c>
      <c r="B151" s="58"/>
      <c r="C151" s="58" t="s">
        <v>2623</v>
      </c>
      <c r="D151" s="58" t="s">
        <v>2958</v>
      </c>
      <c r="E151" s="72" t="s">
        <v>2959</v>
      </c>
      <c r="F151" s="58" t="s">
        <v>2626</v>
      </c>
      <c r="G151" s="58" t="s">
        <v>397</v>
      </c>
      <c r="H151" s="58" t="s">
        <v>223</v>
      </c>
      <c r="I151" s="69">
        <v>44652</v>
      </c>
      <c r="J151" s="69">
        <v>44682</v>
      </c>
      <c r="K151" s="58" t="s">
        <v>45</v>
      </c>
      <c r="L151" s="58"/>
      <c r="M151" s="187" t="str">
        <f t="shared" ca="1" si="6"/>
        <v>Tilgjengelig</v>
      </c>
      <c r="N151" s="58"/>
    </row>
    <row r="152" spans="1:14" ht="30" x14ac:dyDescent="0.25">
      <c r="A152" s="69">
        <v>44651</v>
      </c>
      <c r="B152" s="58"/>
      <c r="C152" s="58" t="s">
        <v>152</v>
      </c>
      <c r="D152" s="58" t="s">
        <v>2923</v>
      </c>
      <c r="E152" s="72" t="s">
        <v>2924</v>
      </c>
      <c r="F152" s="58" t="s">
        <v>92</v>
      </c>
      <c r="G152" s="58" t="s">
        <v>759</v>
      </c>
      <c r="H152" s="58" t="s">
        <v>61</v>
      </c>
      <c r="I152" s="69">
        <v>44245</v>
      </c>
      <c r="J152" s="69">
        <v>44926</v>
      </c>
      <c r="K152" s="58" t="s">
        <v>45</v>
      </c>
      <c r="L152" s="58"/>
      <c r="M152" s="165" t="str">
        <f t="shared" ca="1" si="6"/>
        <v>Tilgjengelig</v>
      </c>
      <c r="N152" s="58"/>
    </row>
    <row r="153" spans="1:14" ht="30" x14ac:dyDescent="0.25">
      <c r="A153" s="69">
        <v>44645</v>
      </c>
      <c r="B153" s="58"/>
      <c r="C153" s="58" t="s">
        <v>2849</v>
      </c>
      <c r="D153" s="58" t="s">
        <v>2850</v>
      </c>
      <c r="E153" s="72" t="s">
        <v>2851</v>
      </c>
      <c r="F153" s="58" t="s">
        <v>2852</v>
      </c>
      <c r="G153" s="58" t="s">
        <v>2230</v>
      </c>
      <c r="H153" s="58" t="s">
        <v>216</v>
      </c>
      <c r="I153" s="69">
        <v>44636</v>
      </c>
      <c r="J153" s="69">
        <v>44680</v>
      </c>
      <c r="K153" s="58" t="s">
        <v>512</v>
      </c>
      <c r="L153" s="58"/>
      <c r="M153" s="187" t="str">
        <f t="shared" ca="1" si="6"/>
        <v>Tilgjengelig</v>
      </c>
      <c r="N153" s="58"/>
    </row>
    <row r="154" spans="1:14" ht="165" x14ac:dyDescent="0.25">
      <c r="A154" s="69">
        <v>44642</v>
      </c>
      <c r="B154" s="58"/>
      <c r="C154" s="58" t="s">
        <v>2792</v>
      </c>
      <c r="D154" s="58" t="s">
        <v>2793</v>
      </c>
      <c r="E154" s="72" t="s">
        <v>2794</v>
      </c>
      <c r="F154" s="58" t="s">
        <v>2795</v>
      </c>
      <c r="G154" s="58" t="s">
        <v>294</v>
      </c>
      <c r="H154" s="58" t="s">
        <v>223</v>
      </c>
      <c r="I154" s="69">
        <v>44547</v>
      </c>
      <c r="J154" s="69">
        <v>44700</v>
      </c>
      <c r="K154" s="58" t="s">
        <v>45</v>
      </c>
      <c r="L154" s="58"/>
      <c r="M154" s="187" t="str">
        <f t="shared" ca="1" si="6"/>
        <v>Tilgjengelig</v>
      </c>
      <c r="N154" s="58"/>
    </row>
    <row r="155" spans="1:14" ht="30" x14ac:dyDescent="0.25">
      <c r="A155" s="69">
        <v>44641</v>
      </c>
      <c r="B155" s="58"/>
      <c r="C155" s="58" t="s">
        <v>2334</v>
      </c>
      <c r="D155" s="58" t="s">
        <v>2779</v>
      </c>
      <c r="E155" s="72" t="s">
        <v>2780</v>
      </c>
      <c r="F155" s="58" t="s">
        <v>951</v>
      </c>
      <c r="G155" s="58" t="s">
        <v>1608</v>
      </c>
      <c r="H155" s="58" t="s">
        <v>528</v>
      </c>
      <c r="I155" s="69">
        <v>44627</v>
      </c>
      <c r="J155" s="69">
        <v>44667</v>
      </c>
      <c r="K155" s="58" t="s">
        <v>512</v>
      </c>
      <c r="L155" s="58"/>
      <c r="M155" s="187" t="str">
        <f t="shared" ca="1" si="6"/>
        <v>Tilgjengelig</v>
      </c>
      <c r="N155" s="58"/>
    </row>
    <row r="156" spans="1:14" ht="30" x14ac:dyDescent="0.25">
      <c r="A156" s="69">
        <v>44641</v>
      </c>
      <c r="B156" s="58"/>
      <c r="C156" s="58" t="s">
        <v>2781</v>
      </c>
      <c r="D156" s="58" t="s">
        <v>2782</v>
      </c>
      <c r="E156" s="72" t="s">
        <v>2783</v>
      </c>
      <c r="F156" s="58" t="s">
        <v>2784</v>
      </c>
      <c r="G156" s="58" t="s">
        <v>760</v>
      </c>
      <c r="H156" s="58" t="s">
        <v>2246</v>
      </c>
      <c r="I156" s="69">
        <v>44634</v>
      </c>
      <c r="J156" s="69">
        <v>44659</v>
      </c>
      <c r="K156" s="58" t="s">
        <v>512</v>
      </c>
      <c r="L156" s="184"/>
      <c r="M156" s="188" t="str">
        <f t="shared" ca="1" si="6"/>
        <v>Tilgjengelig</v>
      </c>
      <c r="N156" s="58"/>
    </row>
    <row r="157" spans="1:14" ht="30" x14ac:dyDescent="0.25">
      <c r="A157" s="69">
        <v>44641</v>
      </c>
      <c r="B157" s="58"/>
      <c r="C157" s="58" t="s">
        <v>2221</v>
      </c>
      <c r="D157" s="58" t="s">
        <v>2341</v>
      </c>
      <c r="E157" s="72" t="s">
        <v>2342</v>
      </c>
      <c r="F157" s="58" t="s">
        <v>2224</v>
      </c>
      <c r="G157" s="58" t="s">
        <v>1608</v>
      </c>
      <c r="H157" s="58" t="s">
        <v>528</v>
      </c>
      <c r="I157" s="69">
        <v>44641</v>
      </c>
      <c r="J157" s="69">
        <v>44645</v>
      </c>
      <c r="K157" s="58" t="s">
        <v>512</v>
      </c>
      <c r="L157" s="58"/>
      <c r="M157" s="187" t="str">
        <f t="shared" ca="1" si="6"/>
        <v>Tilgjengelig</v>
      </c>
      <c r="N157" s="58"/>
    </row>
    <row r="158" spans="1:14" ht="30" x14ac:dyDescent="0.25">
      <c r="A158" s="69">
        <v>44641</v>
      </c>
      <c r="B158" s="58"/>
      <c r="C158" s="58" t="s">
        <v>2221</v>
      </c>
      <c r="D158" s="58" t="s">
        <v>2222</v>
      </c>
      <c r="E158" s="72" t="s">
        <v>2223</v>
      </c>
      <c r="F158" s="58" t="s">
        <v>2224</v>
      </c>
      <c r="G158" s="58" t="s">
        <v>1608</v>
      </c>
      <c r="H158" s="58" t="s">
        <v>223</v>
      </c>
      <c r="I158" s="69">
        <v>44641</v>
      </c>
      <c r="J158" s="69">
        <v>44652</v>
      </c>
      <c r="K158" s="58" t="s">
        <v>512</v>
      </c>
      <c r="L158" s="58"/>
      <c r="M158" s="188" t="str">
        <f t="shared" ca="1" si="6"/>
        <v>Tilgjengelig</v>
      </c>
      <c r="N158" s="58"/>
    </row>
    <row r="159" spans="1:14" ht="60" x14ac:dyDescent="0.25">
      <c r="A159" s="69">
        <v>44630</v>
      </c>
      <c r="B159" s="58"/>
      <c r="C159" s="58" t="s">
        <v>2226</v>
      </c>
      <c r="D159" s="58" t="s">
        <v>2227</v>
      </c>
      <c r="E159" s="72" t="s">
        <v>2228</v>
      </c>
      <c r="F159" s="58" t="s">
        <v>2229</v>
      </c>
      <c r="G159" s="58" t="s">
        <v>2230</v>
      </c>
      <c r="H159" s="58" t="s">
        <v>216</v>
      </c>
      <c r="I159" s="69">
        <v>44629</v>
      </c>
      <c r="J159" s="69">
        <v>44624</v>
      </c>
      <c r="K159" s="58" t="s">
        <v>2902</v>
      </c>
      <c r="L159" s="58"/>
      <c r="M159" s="188" t="str">
        <f t="shared" ca="1" si="6"/>
        <v>Tilgjengelig</v>
      </c>
      <c r="N159" s="58"/>
    </row>
    <row r="160" spans="1:14" ht="60" x14ac:dyDescent="0.25">
      <c r="A160" s="69">
        <v>44624</v>
      </c>
      <c r="B160" s="58" t="s">
        <v>2916</v>
      </c>
      <c r="C160" s="58" t="s">
        <v>2623</v>
      </c>
      <c r="D160" s="58" t="s">
        <v>2624</v>
      </c>
      <c r="E160" s="72" t="s">
        <v>2625</v>
      </c>
      <c r="F160" s="58" t="s">
        <v>2626</v>
      </c>
      <c r="G160" s="58" t="s">
        <v>2627</v>
      </c>
      <c r="H160" s="58" t="s">
        <v>231</v>
      </c>
      <c r="I160" s="69">
        <v>44621</v>
      </c>
      <c r="J160" s="69">
        <v>44696</v>
      </c>
      <c r="K160" s="58" t="s">
        <v>45</v>
      </c>
      <c r="L160" s="58"/>
      <c r="M160" s="187" t="str">
        <f ca="1">IF(AND(J160&gt;TODAY(),I160&lt;TODAY()),"Pågående mangel, annen behandling nødvendig","Tilgjengelig")</f>
        <v>Tilgjengelig</v>
      </c>
      <c r="N160" s="58" t="s">
        <v>2839</v>
      </c>
    </row>
    <row r="161" spans="1:14" ht="60" x14ac:dyDescent="0.25">
      <c r="A161" s="69">
        <v>44623</v>
      </c>
      <c r="B161" s="58" t="s">
        <v>2741</v>
      </c>
      <c r="C161" s="58" t="s">
        <v>2330</v>
      </c>
      <c r="D161" s="58" t="s">
        <v>2331</v>
      </c>
      <c r="E161" s="72" t="s">
        <v>2332</v>
      </c>
      <c r="F161" s="58" t="s">
        <v>2333</v>
      </c>
      <c r="G161" s="58" t="s">
        <v>1608</v>
      </c>
      <c r="H161" s="58" t="s">
        <v>528</v>
      </c>
      <c r="I161" s="69">
        <v>44599</v>
      </c>
      <c r="J161" s="69">
        <v>44652</v>
      </c>
      <c r="K161" s="58" t="s">
        <v>45</v>
      </c>
      <c r="L161" s="58"/>
      <c r="M161" s="187" t="str">
        <f ca="1">IF(AND(J161&gt;TODAY(),I161&lt;TODAY()),"Pågående mangel, annen behandling nødvendig","Tilgjengelig")</f>
        <v>Tilgjengelig</v>
      </c>
      <c r="N161" s="58" t="s">
        <v>2696</v>
      </c>
    </row>
    <row r="162" spans="1:14" ht="45" x14ac:dyDescent="0.25">
      <c r="A162" s="69">
        <v>44623</v>
      </c>
      <c r="B162" s="58"/>
      <c r="C162" s="58" t="s">
        <v>2589</v>
      </c>
      <c r="D162" s="58" t="s">
        <v>2590</v>
      </c>
      <c r="E162" s="72" t="s">
        <v>2591</v>
      </c>
      <c r="F162" s="58" t="s">
        <v>2592</v>
      </c>
      <c r="G162" s="58" t="s">
        <v>2593</v>
      </c>
      <c r="H162" s="58" t="s">
        <v>223</v>
      </c>
      <c r="I162" s="69">
        <v>44601</v>
      </c>
      <c r="J162" s="69">
        <v>44670</v>
      </c>
      <c r="K162" s="58" t="s">
        <v>2632</v>
      </c>
      <c r="L162" s="58"/>
      <c r="M162" s="187" t="str">
        <f t="shared" ref="M162:M188" ca="1" si="7">IF(AND(J162&gt;TODAY(),I162&lt;TODAY()),"Pågående mangel, med alternativer","Tilgjengelig")</f>
        <v>Tilgjengelig</v>
      </c>
      <c r="N162" s="58"/>
    </row>
    <row r="163" spans="1:14" ht="135" x14ac:dyDescent="0.25">
      <c r="A163" s="69">
        <v>44623</v>
      </c>
      <c r="B163" s="58"/>
      <c r="C163" s="58" t="s">
        <v>2597</v>
      </c>
      <c r="D163" s="58" t="s">
        <v>2598</v>
      </c>
      <c r="E163" s="72" t="s">
        <v>2599</v>
      </c>
      <c r="F163" s="58" t="s">
        <v>2600</v>
      </c>
      <c r="G163" s="58" t="s">
        <v>294</v>
      </c>
      <c r="H163" s="58" t="s">
        <v>225</v>
      </c>
      <c r="I163" s="69">
        <v>44621</v>
      </c>
      <c r="J163" s="69">
        <v>44693</v>
      </c>
      <c r="K163" s="58" t="s">
        <v>512</v>
      </c>
      <c r="L163" s="58"/>
      <c r="M163" s="187" t="str">
        <f t="shared" ca="1" si="7"/>
        <v>Tilgjengelig</v>
      </c>
      <c r="N163" s="58"/>
    </row>
    <row r="164" spans="1:14" ht="30" x14ac:dyDescent="0.25">
      <c r="A164" s="69">
        <v>44617</v>
      </c>
      <c r="B164" s="58"/>
      <c r="C164" s="58" t="s">
        <v>152</v>
      </c>
      <c r="D164" s="58" t="s">
        <v>2494</v>
      </c>
      <c r="E164" s="72" t="s">
        <v>2495</v>
      </c>
      <c r="F164" s="58" t="s">
        <v>92</v>
      </c>
      <c r="G164" s="58" t="s">
        <v>294</v>
      </c>
      <c r="H164" s="58" t="s">
        <v>674</v>
      </c>
      <c r="I164" s="69">
        <v>44610</v>
      </c>
      <c r="J164" s="69">
        <v>44643</v>
      </c>
      <c r="K164" s="58" t="s">
        <v>512</v>
      </c>
      <c r="L164" s="58"/>
      <c r="M164" s="187" t="str">
        <f t="shared" ca="1" si="7"/>
        <v>Tilgjengelig</v>
      </c>
      <c r="N164" s="58"/>
    </row>
    <row r="165" spans="1:14" ht="180" x14ac:dyDescent="0.25">
      <c r="A165" s="69">
        <v>44617</v>
      </c>
      <c r="B165" s="58" t="s">
        <v>3257</v>
      </c>
      <c r="C165" s="58" t="s">
        <v>2496</v>
      </c>
      <c r="D165" s="58" t="s">
        <v>2497</v>
      </c>
      <c r="E165" s="72" t="s">
        <v>2498</v>
      </c>
      <c r="F165" s="58" t="s">
        <v>2499</v>
      </c>
      <c r="G165" s="58" t="s">
        <v>1608</v>
      </c>
      <c r="H165" s="58" t="s">
        <v>2511</v>
      </c>
      <c r="I165" s="69">
        <v>44627</v>
      </c>
      <c r="J165" s="69">
        <v>44702</v>
      </c>
      <c r="K165" s="58" t="s">
        <v>512</v>
      </c>
      <c r="L165" s="58"/>
      <c r="M165" s="187" t="str">
        <f t="shared" ca="1" si="7"/>
        <v>Tilgjengelig</v>
      </c>
      <c r="N165" s="58" t="s">
        <v>3266</v>
      </c>
    </row>
    <row r="166" spans="1:14" ht="75" x14ac:dyDescent="0.25">
      <c r="A166" s="69">
        <v>44608</v>
      </c>
      <c r="B166" s="58"/>
      <c r="C166" s="58" t="s">
        <v>551</v>
      </c>
      <c r="D166" s="58" t="s">
        <v>2391</v>
      </c>
      <c r="E166" s="72" t="s">
        <v>2392</v>
      </c>
      <c r="F166" s="58" t="s">
        <v>2025</v>
      </c>
      <c r="G166" s="58" t="s">
        <v>2026</v>
      </c>
      <c r="H166" s="58" t="s">
        <v>223</v>
      </c>
      <c r="I166" s="69">
        <v>44606</v>
      </c>
      <c r="J166" s="69">
        <v>44651</v>
      </c>
      <c r="K166" s="58" t="s">
        <v>2711</v>
      </c>
      <c r="L166" s="58"/>
      <c r="M166" s="187" t="str">
        <f t="shared" ca="1" si="7"/>
        <v>Tilgjengelig</v>
      </c>
      <c r="N166" s="58"/>
    </row>
    <row r="167" spans="1:14" ht="75" x14ac:dyDescent="0.25">
      <c r="A167" s="69">
        <v>44608</v>
      </c>
      <c r="B167" s="58"/>
      <c r="C167" s="58" t="s">
        <v>551</v>
      </c>
      <c r="D167" s="58" t="s">
        <v>2393</v>
      </c>
      <c r="E167" s="72" t="s">
        <v>2394</v>
      </c>
      <c r="F167" s="58" t="s">
        <v>2025</v>
      </c>
      <c r="G167" s="58" t="s">
        <v>2026</v>
      </c>
      <c r="H167" s="58" t="s">
        <v>223</v>
      </c>
      <c r="I167" s="69">
        <v>44606</v>
      </c>
      <c r="J167" s="69">
        <v>44681</v>
      </c>
      <c r="K167" s="58" t="s">
        <v>2711</v>
      </c>
      <c r="L167" s="58"/>
      <c r="M167" s="187" t="str">
        <f t="shared" ca="1" si="7"/>
        <v>Tilgjengelig</v>
      </c>
      <c r="N167" s="58"/>
    </row>
    <row r="168" spans="1:14" ht="60" x14ac:dyDescent="0.25">
      <c r="A168" s="69">
        <v>44607</v>
      </c>
      <c r="B168" s="58" t="s">
        <v>2581</v>
      </c>
      <c r="C168" s="58" t="s">
        <v>2226</v>
      </c>
      <c r="D168" s="58" t="s">
        <v>2356</v>
      </c>
      <c r="E168" s="72" t="s">
        <v>2357</v>
      </c>
      <c r="F168" s="58" t="s">
        <v>2229</v>
      </c>
      <c r="G168" s="58" t="s">
        <v>2230</v>
      </c>
      <c r="H168" s="58" t="s">
        <v>216</v>
      </c>
      <c r="I168" s="69">
        <v>44589</v>
      </c>
      <c r="J168" s="69">
        <v>44617</v>
      </c>
      <c r="K168" s="58" t="s">
        <v>512</v>
      </c>
      <c r="L168" s="58"/>
      <c r="M168" s="187" t="str">
        <f t="shared" ca="1" si="7"/>
        <v>Tilgjengelig</v>
      </c>
      <c r="N168" s="58" t="s">
        <v>2510</v>
      </c>
    </row>
    <row r="169" spans="1:14" ht="30" x14ac:dyDescent="0.25">
      <c r="A169" s="69">
        <v>44606</v>
      </c>
      <c r="B169" s="58"/>
      <c r="C169" s="58" t="s">
        <v>2321</v>
      </c>
      <c r="D169" s="58" t="s">
        <v>2322</v>
      </c>
      <c r="E169" s="72" t="s">
        <v>2323</v>
      </c>
      <c r="F169" s="58" t="s">
        <v>2324</v>
      </c>
      <c r="G169" s="58" t="s">
        <v>294</v>
      </c>
      <c r="H169" s="58" t="s">
        <v>72</v>
      </c>
      <c r="I169" s="69">
        <v>44547</v>
      </c>
      <c r="J169" s="69">
        <v>44631</v>
      </c>
      <c r="K169" s="58" t="s">
        <v>39</v>
      </c>
      <c r="L169" s="58"/>
      <c r="M169" s="187" t="str">
        <f t="shared" ca="1" si="7"/>
        <v>Tilgjengelig</v>
      </c>
      <c r="N169" s="58"/>
    </row>
    <row r="170" spans="1:14" ht="30" x14ac:dyDescent="0.25">
      <c r="A170" s="69">
        <v>44606</v>
      </c>
      <c r="B170" s="58"/>
      <c r="C170" s="58" t="s">
        <v>2330</v>
      </c>
      <c r="D170" s="58" t="s">
        <v>2331</v>
      </c>
      <c r="E170" s="72" t="s">
        <v>2332</v>
      </c>
      <c r="F170" s="58" t="s">
        <v>2333</v>
      </c>
      <c r="G170" s="58" t="s">
        <v>1608</v>
      </c>
      <c r="H170" s="58" t="s">
        <v>528</v>
      </c>
      <c r="I170" s="69">
        <v>44599</v>
      </c>
      <c r="J170" s="69">
        <v>44617</v>
      </c>
      <c r="K170" s="58" t="s">
        <v>512</v>
      </c>
      <c r="L170" s="58"/>
      <c r="M170" s="187" t="str">
        <f t="shared" ca="1" si="7"/>
        <v>Tilgjengelig</v>
      </c>
      <c r="N170" s="58"/>
    </row>
    <row r="171" spans="1:14" ht="30" x14ac:dyDescent="0.25">
      <c r="A171" s="69">
        <v>44606</v>
      </c>
      <c r="B171" s="58"/>
      <c r="C171" s="58" t="s">
        <v>2334</v>
      </c>
      <c r="D171" s="58" t="s">
        <v>2335</v>
      </c>
      <c r="E171" s="72" t="s">
        <v>2336</v>
      </c>
      <c r="F171" s="58" t="s">
        <v>951</v>
      </c>
      <c r="G171" s="58" t="s">
        <v>1608</v>
      </c>
      <c r="H171" s="58" t="s">
        <v>528</v>
      </c>
      <c r="I171" s="69">
        <v>44599</v>
      </c>
      <c r="J171" s="69">
        <v>44624</v>
      </c>
      <c r="K171" s="58" t="s">
        <v>39</v>
      </c>
      <c r="L171" s="58"/>
      <c r="M171" s="187" t="str">
        <f t="shared" ca="1" si="7"/>
        <v>Tilgjengelig</v>
      </c>
      <c r="N171" s="58"/>
    </row>
    <row r="172" spans="1:14" ht="30" x14ac:dyDescent="0.25">
      <c r="A172" s="69">
        <v>44606</v>
      </c>
      <c r="B172" s="58"/>
      <c r="C172" s="58" t="s">
        <v>2337</v>
      </c>
      <c r="D172" s="58" t="s">
        <v>2338</v>
      </c>
      <c r="E172" s="72" t="s">
        <v>2339</v>
      </c>
      <c r="F172" s="58" t="s">
        <v>2340</v>
      </c>
      <c r="G172" s="58" t="s">
        <v>759</v>
      </c>
      <c r="H172" s="58" t="s">
        <v>528</v>
      </c>
      <c r="I172" s="69">
        <v>44561</v>
      </c>
      <c r="J172" s="69">
        <v>44624</v>
      </c>
      <c r="K172" s="58" t="s">
        <v>512</v>
      </c>
      <c r="L172" s="58"/>
      <c r="M172" s="188" t="str">
        <f t="shared" ca="1" si="7"/>
        <v>Tilgjengelig</v>
      </c>
      <c r="N172" s="58"/>
    </row>
    <row r="173" spans="1:14" ht="30" x14ac:dyDescent="0.25">
      <c r="A173" s="69">
        <v>44606</v>
      </c>
      <c r="B173" s="58"/>
      <c r="C173" s="58" t="s">
        <v>2221</v>
      </c>
      <c r="D173" s="58" t="s">
        <v>2341</v>
      </c>
      <c r="E173" s="72" t="s">
        <v>2342</v>
      </c>
      <c r="F173" s="58" t="s">
        <v>2224</v>
      </c>
      <c r="G173" s="58" t="s">
        <v>1608</v>
      </c>
      <c r="H173" s="58" t="s">
        <v>528</v>
      </c>
      <c r="I173" s="69">
        <v>44599</v>
      </c>
      <c r="J173" s="69">
        <v>44624</v>
      </c>
      <c r="K173" s="58" t="s">
        <v>512</v>
      </c>
      <c r="L173" s="58"/>
      <c r="M173" s="188" t="str">
        <f t="shared" ca="1" si="7"/>
        <v>Tilgjengelig</v>
      </c>
      <c r="N173" s="58"/>
    </row>
    <row r="174" spans="1:14" ht="180" x14ac:dyDescent="0.25">
      <c r="A174" s="69">
        <v>44606</v>
      </c>
      <c r="B174" s="58" t="s">
        <v>3046</v>
      </c>
      <c r="C174" s="58" t="s">
        <v>2234</v>
      </c>
      <c r="D174" s="58" t="s">
        <v>2343</v>
      </c>
      <c r="E174" s="72" t="s">
        <v>2344</v>
      </c>
      <c r="F174" s="58" t="s">
        <v>2237</v>
      </c>
      <c r="G174" s="58" t="s">
        <v>760</v>
      </c>
      <c r="H174" s="58" t="s">
        <v>72</v>
      </c>
      <c r="I174" s="69">
        <v>44641</v>
      </c>
      <c r="J174" s="69">
        <v>44682</v>
      </c>
      <c r="K174" s="58" t="s">
        <v>512</v>
      </c>
      <c r="L174" s="58"/>
      <c r="M174" s="187" t="str">
        <f t="shared" ca="1" si="7"/>
        <v>Tilgjengelig</v>
      </c>
      <c r="N174" s="58" t="s">
        <v>3056</v>
      </c>
    </row>
    <row r="175" spans="1:14" ht="60" x14ac:dyDescent="0.25">
      <c r="A175" s="69">
        <v>44603</v>
      </c>
      <c r="B175" s="58" t="s">
        <v>2938</v>
      </c>
      <c r="C175" s="58" t="s">
        <v>2292</v>
      </c>
      <c r="D175" s="58" t="s">
        <v>2293</v>
      </c>
      <c r="E175" s="72" t="s">
        <v>2294</v>
      </c>
      <c r="F175" s="58" t="s">
        <v>2295</v>
      </c>
      <c r="G175" s="58" t="s">
        <v>397</v>
      </c>
      <c r="H175" s="58" t="s">
        <v>223</v>
      </c>
      <c r="I175" s="69">
        <v>44652</v>
      </c>
      <c r="J175" s="69">
        <v>44688</v>
      </c>
      <c r="K175" s="58" t="s">
        <v>45</v>
      </c>
      <c r="L175" s="58"/>
      <c r="M175" s="188" t="str">
        <f t="shared" ca="1" si="7"/>
        <v>Tilgjengelig</v>
      </c>
      <c r="N175" s="58" t="s">
        <v>2957</v>
      </c>
    </row>
    <row r="176" spans="1:14" ht="30" x14ac:dyDescent="0.25">
      <c r="A176" s="69">
        <v>44601</v>
      </c>
      <c r="B176" s="58"/>
      <c r="C176" s="58" t="s">
        <v>2221</v>
      </c>
      <c r="D176" s="58" t="s">
        <v>2222</v>
      </c>
      <c r="E176" s="72" t="s">
        <v>2223</v>
      </c>
      <c r="F176" s="58" t="s">
        <v>2224</v>
      </c>
      <c r="G176" s="58" t="s">
        <v>1608</v>
      </c>
      <c r="H176" s="58" t="s">
        <v>223</v>
      </c>
      <c r="I176" s="69">
        <v>44606</v>
      </c>
      <c r="J176" s="69">
        <v>44631</v>
      </c>
      <c r="K176" s="58" t="s">
        <v>512</v>
      </c>
      <c r="L176" s="58"/>
      <c r="M176" s="188" t="str">
        <f t="shared" ca="1" si="7"/>
        <v>Tilgjengelig</v>
      </c>
      <c r="N176" s="58"/>
    </row>
    <row r="177" spans="1:14" ht="60" x14ac:dyDescent="0.25">
      <c r="A177" s="69">
        <v>44601</v>
      </c>
      <c r="B177" s="58" t="s">
        <v>2665</v>
      </c>
      <c r="C177" s="58" t="s">
        <v>2226</v>
      </c>
      <c r="D177" s="58" t="s">
        <v>2227</v>
      </c>
      <c r="E177" s="72" t="s">
        <v>2228</v>
      </c>
      <c r="F177" s="58" t="s">
        <v>2229</v>
      </c>
      <c r="G177" s="58" t="s">
        <v>2230</v>
      </c>
      <c r="H177" s="58" t="s">
        <v>216</v>
      </c>
      <c r="I177" s="69">
        <v>44589</v>
      </c>
      <c r="J177" s="69">
        <v>44624</v>
      </c>
      <c r="K177" s="58" t="s">
        <v>39</v>
      </c>
      <c r="L177" s="58"/>
      <c r="M177" s="188" t="str">
        <f t="shared" ca="1" si="7"/>
        <v>Tilgjengelig</v>
      </c>
      <c r="N177" s="58" t="s">
        <v>2510</v>
      </c>
    </row>
    <row r="178" spans="1:14" ht="120" x14ac:dyDescent="0.25">
      <c r="A178" s="69">
        <v>44601</v>
      </c>
      <c r="B178" s="58" t="s">
        <v>3046</v>
      </c>
      <c r="C178" s="58" t="s">
        <v>2234</v>
      </c>
      <c r="D178" s="58" t="s">
        <v>2235</v>
      </c>
      <c r="E178" s="72" t="s">
        <v>2236</v>
      </c>
      <c r="F178" s="58" t="s">
        <v>2237</v>
      </c>
      <c r="G178" s="58" t="s">
        <v>760</v>
      </c>
      <c r="H178" s="58" t="s">
        <v>216</v>
      </c>
      <c r="I178" s="69">
        <v>44620</v>
      </c>
      <c r="J178" s="69">
        <v>44710</v>
      </c>
      <c r="K178" s="58" t="s">
        <v>512</v>
      </c>
      <c r="L178" s="58"/>
      <c r="M178" s="188" t="str">
        <f t="shared" ca="1" si="7"/>
        <v>Tilgjengelig</v>
      </c>
      <c r="N178" s="58" t="s">
        <v>3057</v>
      </c>
    </row>
    <row r="179" spans="1:14" ht="60" x14ac:dyDescent="0.25">
      <c r="A179" s="69">
        <v>44582</v>
      </c>
      <c r="B179" s="58" t="s">
        <v>3491</v>
      </c>
      <c r="C179" s="58" t="s">
        <v>2012</v>
      </c>
      <c r="D179" s="58" t="s">
        <v>2013</v>
      </c>
      <c r="E179" s="72" t="s">
        <v>2014</v>
      </c>
      <c r="F179" s="58" t="s">
        <v>2015</v>
      </c>
      <c r="G179" s="58" t="s">
        <v>2016</v>
      </c>
      <c r="H179" s="58" t="s">
        <v>2246</v>
      </c>
      <c r="I179" s="69">
        <v>44565</v>
      </c>
      <c r="J179" s="69">
        <v>44773</v>
      </c>
      <c r="K179" s="58" t="s">
        <v>39</v>
      </c>
      <c r="L179" s="58"/>
      <c r="M179" s="188" t="str">
        <f t="shared" ca="1" si="7"/>
        <v>Tilgjengelig</v>
      </c>
      <c r="N179" s="58" t="s">
        <v>3472</v>
      </c>
    </row>
    <row r="180" spans="1:14" ht="60" x14ac:dyDescent="0.25">
      <c r="A180" s="69">
        <v>44582</v>
      </c>
      <c r="B180" s="58"/>
      <c r="C180" s="58" t="s">
        <v>551</v>
      </c>
      <c r="D180" s="58" t="s">
        <v>2023</v>
      </c>
      <c r="E180" s="72" t="s">
        <v>2024</v>
      </c>
      <c r="F180" s="58" t="s">
        <v>2025</v>
      </c>
      <c r="G180" s="58" t="s">
        <v>2026</v>
      </c>
      <c r="H180" s="58" t="s">
        <v>220</v>
      </c>
      <c r="I180" s="69">
        <v>44571</v>
      </c>
      <c r="J180" s="69">
        <v>44662</v>
      </c>
      <c r="K180" s="58" t="s">
        <v>2163</v>
      </c>
      <c r="L180" s="58"/>
      <c r="M180" s="188" t="str">
        <f t="shared" ca="1" si="7"/>
        <v>Tilgjengelig</v>
      </c>
      <c r="N180" s="58"/>
    </row>
    <row r="181" spans="1:14" ht="30" x14ac:dyDescent="0.25">
      <c r="A181" s="69">
        <v>44582</v>
      </c>
      <c r="B181" s="58"/>
      <c r="C181" s="58" t="s">
        <v>2027</v>
      </c>
      <c r="D181" s="58" t="s">
        <v>2028</v>
      </c>
      <c r="E181" s="72" t="s">
        <v>2029</v>
      </c>
      <c r="F181" s="58" t="s">
        <v>2030</v>
      </c>
      <c r="G181" s="58" t="s">
        <v>629</v>
      </c>
      <c r="H181" s="58" t="s">
        <v>223</v>
      </c>
      <c r="I181" s="69">
        <v>44490</v>
      </c>
      <c r="J181" s="69">
        <v>44661</v>
      </c>
      <c r="K181" s="58" t="s">
        <v>45</v>
      </c>
      <c r="L181" s="58"/>
      <c r="M181" s="188" t="str">
        <f t="shared" ca="1" si="7"/>
        <v>Tilgjengelig</v>
      </c>
      <c r="N181" s="58"/>
    </row>
    <row r="182" spans="1:14" ht="30" x14ac:dyDescent="0.25">
      <c r="A182" s="69">
        <v>44579</v>
      </c>
      <c r="B182" s="58"/>
      <c r="C182" s="58" t="s">
        <v>601</v>
      </c>
      <c r="D182" s="58" t="s">
        <v>602</v>
      </c>
      <c r="E182" s="72" t="s">
        <v>603</v>
      </c>
      <c r="F182" s="58" t="s">
        <v>604</v>
      </c>
      <c r="G182" s="58" t="s">
        <v>294</v>
      </c>
      <c r="H182" s="58" t="s">
        <v>674</v>
      </c>
      <c r="I182" s="69">
        <v>44169</v>
      </c>
      <c r="J182" s="69">
        <v>44600</v>
      </c>
      <c r="K182" s="58" t="s">
        <v>44</v>
      </c>
      <c r="L182" s="58"/>
      <c r="M182" s="188" t="str">
        <f t="shared" ca="1" si="7"/>
        <v>Tilgjengelig</v>
      </c>
      <c r="N182" s="58"/>
    </row>
    <row r="183" spans="1:14" ht="30" x14ac:dyDescent="0.25">
      <c r="A183" s="69">
        <v>44579</v>
      </c>
      <c r="B183" s="58"/>
      <c r="C183" s="58" t="s">
        <v>601</v>
      </c>
      <c r="D183" s="58" t="s">
        <v>1948</v>
      </c>
      <c r="E183" s="72" t="s">
        <v>1949</v>
      </c>
      <c r="F183" s="58" t="s">
        <v>604</v>
      </c>
      <c r="G183" s="58" t="s">
        <v>294</v>
      </c>
      <c r="H183" s="58" t="s">
        <v>674</v>
      </c>
      <c r="I183" s="69">
        <v>44379</v>
      </c>
      <c r="J183" s="69">
        <v>44585</v>
      </c>
      <c r="K183" s="58" t="s">
        <v>44</v>
      </c>
      <c r="L183" s="58"/>
      <c r="M183" s="188" t="str">
        <f t="shared" ca="1" si="7"/>
        <v>Tilgjengelig</v>
      </c>
      <c r="N183" s="58"/>
    </row>
    <row r="184" spans="1:14" ht="180" x14ac:dyDescent="0.25">
      <c r="A184" s="69">
        <v>44574</v>
      </c>
      <c r="B184" s="58" t="s">
        <v>3980</v>
      </c>
      <c r="C184" s="58" t="s">
        <v>1834</v>
      </c>
      <c r="D184" s="58" t="s">
        <v>2083</v>
      </c>
      <c r="E184" s="72" t="s">
        <v>1835</v>
      </c>
      <c r="F184" s="58" t="s">
        <v>1836</v>
      </c>
      <c r="G184" s="58" t="s">
        <v>1837</v>
      </c>
      <c r="H184" s="58" t="s">
        <v>223</v>
      </c>
      <c r="I184" s="69">
        <v>44574</v>
      </c>
      <c r="J184" s="69">
        <v>44804</v>
      </c>
      <c r="K184" s="58" t="s">
        <v>2043</v>
      </c>
      <c r="L184" s="64" t="s">
        <v>2188</v>
      </c>
      <c r="M184" s="188" t="str">
        <f t="shared" ca="1" si="7"/>
        <v>Tilgjengelig</v>
      </c>
      <c r="N184" s="58" t="s">
        <v>3981</v>
      </c>
    </row>
    <row r="185" spans="1:14" ht="300" x14ac:dyDescent="0.25">
      <c r="A185" s="69">
        <v>44572</v>
      </c>
      <c r="B185" s="58" t="s">
        <v>2757</v>
      </c>
      <c r="C185" s="58" t="s">
        <v>1796</v>
      </c>
      <c r="D185" s="58" t="s">
        <v>1971</v>
      </c>
      <c r="E185" s="72" t="s">
        <v>1970</v>
      </c>
      <c r="F185" s="58" t="s">
        <v>1797</v>
      </c>
      <c r="G185" s="58" t="s">
        <v>1608</v>
      </c>
      <c r="H185" s="58" t="s">
        <v>223</v>
      </c>
      <c r="I185" s="69">
        <v>44571</v>
      </c>
      <c r="J185" s="69">
        <v>44652</v>
      </c>
      <c r="K185" s="58" t="s">
        <v>512</v>
      </c>
      <c r="L185" s="58"/>
      <c r="M185" s="188" t="str">
        <f t="shared" ca="1" si="7"/>
        <v>Tilgjengelig</v>
      </c>
      <c r="N185" s="58" t="s">
        <v>2789</v>
      </c>
    </row>
    <row r="186" spans="1:14" ht="30" x14ac:dyDescent="0.25">
      <c r="A186" s="69">
        <v>44567</v>
      </c>
      <c r="B186" s="58"/>
      <c r="C186" s="58" t="s">
        <v>1726</v>
      </c>
      <c r="D186" s="58" t="s">
        <v>1727</v>
      </c>
      <c r="E186" s="72" t="s">
        <v>1728</v>
      </c>
      <c r="F186" s="58" t="s">
        <v>1729</v>
      </c>
      <c r="G186" s="58" t="s">
        <v>662</v>
      </c>
      <c r="H186" s="58" t="s">
        <v>221</v>
      </c>
      <c r="I186" s="69">
        <v>44564</v>
      </c>
      <c r="J186" s="69">
        <v>44587</v>
      </c>
      <c r="K186" s="58" t="s">
        <v>512</v>
      </c>
      <c r="L186" s="58"/>
      <c r="M186" s="188" t="str">
        <f t="shared" ca="1" si="7"/>
        <v>Tilgjengelig</v>
      </c>
      <c r="N186" s="58"/>
    </row>
    <row r="187" spans="1:14" ht="30" x14ac:dyDescent="0.25">
      <c r="A187" s="69">
        <v>44567</v>
      </c>
      <c r="B187" s="58"/>
      <c r="C187" s="58" t="s">
        <v>1730</v>
      </c>
      <c r="D187" s="58" t="s">
        <v>1731</v>
      </c>
      <c r="E187" s="72" t="s">
        <v>1732</v>
      </c>
      <c r="F187" s="58" t="s">
        <v>1733</v>
      </c>
      <c r="G187" s="58" t="s">
        <v>1388</v>
      </c>
      <c r="H187" s="58" t="s">
        <v>1734</v>
      </c>
      <c r="I187" s="69">
        <v>44563</v>
      </c>
      <c r="J187" s="69">
        <v>44615</v>
      </c>
      <c r="K187" s="58" t="s">
        <v>2043</v>
      </c>
      <c r="L187" s="64" t="s">
        <v>2190</v>
      </c>
      <c r="M187" s="188" t="str">
        <f t="shared" ca="1" si="7"/>
        <v>Tilgjengelig</v>
      </c>
      <c r="N187" s="58"/>
    </row>
    <row r="188" spans="1:14" ht="30" x14ac:dyDescent="0.25">
      <c r="A188" s="69">
        <v>44567</v>
      </c>
      <c r="B188" s="58"/>
      <c r="C188" s="58" t="s">
        <v>918</v>
      </c>
      <c r="D188" s="58" t="s">
        <v>919</v>
      </c>
      <c r="E188" s="72" t="s">
        <v>920</v>
      </c>
      <c r="F188" s="58" t="s">
        <v>715</v>
      </c>
      <c r="G188" s="58" t="s">
        <v>662</v>
      </c>
      <c r="H188" s="58" t="s">
        <v>220</v>
      </c>
      <c r="I188" s="69">
        <v>44567</v>
      </c>
      <c r="J188" s="69">
        <v>44575</v>
      </c>
      <c r="K188" s="58" t="s">
        <v>512</v>
      </c>
      <c r="L188" s="58"/>
      <c r="M188" s="188" t="str">
        <f t="shared" ca="1" si="7"/>
        <v>Tilgjengelig</v>
      </c>
      <c r="N188" s="58"/>
    </row>
    <row r="189" spans="1:14" ht="30" x14ac:dyDescent="0.25">
      <c r="A189" s="69">
        <v>44567</v>
      </c>
      <c r="B189" s="58"/>
      <c r="C189" s="58" t="s">
        <v>152</v>
      </c>
      <c r="D189" s="58" t="s">
        <v>1134</v>
      </c>
      <c r="E189" s="72" t="s">
        <v>1135</v>
      </c>
      <c r="F189" s="58" t="s">
        <v>92</v>
      </c>
      <c r="G189" s="58" t="s">
        <v>662</v>
      </c>
      <c r="H189" s="58" t="s">
        <v>224</v>
      </c>
      <c r="I189" s="69">
        <v>44564</v>
      </c>
      <c r="J189" s="69">
        <v>44608</v>
      </c>
      <c r="K189" s="58" t="s">
        <v>45</v>
      </c>
      <c r="L189" s="58"/>
      <c r="M189" s="188" t="str">
        <f ca="1">IF(AND(J189&gt;TODAY(),I189&lt;TODAY()),"Pågående mangel, annen behandling nødvendig","Tilgjengelig")</f>
        <v>Tilgjengelig</v>
      </c>
      <c r="N189" s="58"/>
    </row>
    <row r="190" spans="1:14" ht="30" x14ac:dyDescent="0.25">
      <c r="A190" s="69">
        <v>44567</v>
      </c>
      <c r="B190" s="58"/>
      <c r="C190" s="58" t="s">
        <v>152</v>
      </c>
      <c r="D190" s="58" t="s">
        <v>1136</v>
      </c>
      <c r="E190" s="72" t="s">
        <v>1137</v>
      </c>
      <c r="F190" s="58" t="s">
        <v>92</v>
      </c>
      <c r="G190" s="58" t="s">
        <v>662</v>
      </c>
      <c r="H190" s="58" t="s">
        <v>224</v>
      </c>
      <c r="I190" s="69">
        <v>44564</v>
      </c>
      <c r="J190" s="69">
        <v>44608</v>
      </c>
      <c r="K190" s="58" t="s">
        <v>45</v>
      </c>
      <c r="L190" s="58"/>
      <c r="M190" s="188" t="str">
        <f ca="1">IF(AND(J190&gt;TODAY(),I190&lt;TODAY()),"Pågående mangel, annen behandling nødvendig","Tilgjengelig")</f>
        <v>Tilgjengelig</v>
      </c>
      <c r="N190" s="58"/>
    </row>
    <row r="191" spans="1:14" ht="30" x14ac:dyDescent="0.25">
      <c r="A191" s="69">
        <v>44567</v>
      </c>
      <c r="B191" s="58"/>
      <c r="C191" s="58" t="s">
        <v>1742</v>
      </c>
      <c r="D191" s="58" t="s">
        <v>1743</v>
      </c>
      <c r="E191" s="72" t="s">
        <v>1744</v>
      </c>
      <c r="F191" s="58" t="s">
        <v>1745</v>
      </c>
      <c r="G191" s="58" t="s">
        <v>662</v>
      </c>
      <c r="H191" s="58" t="s">
        <v>220</v>
      </c>
      <c r="I191" s="69">
        <v>44564</v>
      </c>
      <c r="J191" s="69">
        <v>44594</v>
      </c>
      <c r="K191" s="58" t="s">
        <v>2043</v>
      </c>
      <c r="L191" s="64" t="s">
        <v>2189</v>
      </c>
      <c r="M191" s="188" t="str">
        <f t="shared" ref="M191:M205" ca="1" si="8">IF(AND(J191&gt;TODAY(),I191&lt;TODAY()),"Pågående mangel, med alternativer","Tilgjengelig")</f>
        <v>Tilgjengelig</v>
      </c>
      <c r="N191" s="58"/>
    </row>
    <row r="192" spans="1:14" ht="360" x14ac:dyDescent="0.25">
      <c r="A192" s="69">
        <v>44553</v>
      </c>
      <c r="B192" s="58" t="s">
        <v>4168</v>
      </c>
      <c r="C192" s="58" t="s">
        <v>837</v>
      </c>
      <c r="D192" s="58" t="s">
        <v>838</v>
      </c>
      <c r="E192" s="72" t="s">
        <v>839</v>
      </c>
      <c r="F192" s="58" t="s">
        <v>840</v>
      </c>
      <c r="G192" s="58" t="s">
        <v>760</v>
      </c>
      <c r="H192" s="58" t="s">
        <v>36</v>
      </c>
      <c r="I192" s="69">
        <v>44683</v>
      </c>
      <c r="J192" s="69">
        <v>44828</v>
      </c>
      <c r="K192" s="58" t="s">
        <v>39</v>
      </c>
      <c r="L192" s="58"/>
      <c r="M192" s="188" t="str">
        <f t="shared" ca="1" si="8"/>
        <v>Tilgjengelig</v>
      </c>
      <c r="N192" s="58" t="s">
        <v>4173</v>
      </c>
    </row>
    <row r="193" spans="1:14" ht="240" x14ac:dyDescent="0.25">
      <c r="A193" s="69">
        <v>44553</v>
      </c>
      <c r="B193" s="58" t="s">
        <v>4168</v>
      </c>
      <c r="C193" s="58" t="s">
        <v>837</v>
      </c>
      <c r="D193" s="58" t="s">
        <v>1663</v>
      </c>
      <c r="E193" s="72" t="s">
        <v>1664</v>
      </c>
      <c r="F193" s="58" t="s">
        <v>840</v>
      </c>
      <c r="G193" s="58" t="s">
        <v>760</v>
      </c>
      <c r="H193" s="58" t="s">
        <v>36</v>
      </c>
      <c r="I193" s="69">
        <v>44571</v>
      </c>
      <c r="J193" s="69">
        <v>44842</v>
      </c>
      <c r="K193" s="58" t="s">
        <v>39</v>
      </c>
      <c r="L193" s="58"/>
      <c r="M193" s="188" t="str">
        <f t="shared" ca="1" si="8"/>
        <v>Tilgjengelig</v>
      </c>
      <c r="N193" s="58" t="s">
        <v>4172</v>
      </c>
    </row>
    <row r="194" spans="1:14" ht="360" x14ac:dyDescent="0.25">
      <c r="A194" s="69">
        <v>44553</v>
      </c>
      <c r="B194" s="69">
        <v>44753</v>
      </c>
      <c r="C194" s="58" t="s">
        <v>767</v>
      </c>
      <c r="D194" s="58" t="s">
        <v>768</v>
      </c>
      <c r="E194" s="72" t="s">
        <v>769</v>
      </c>
      <c r="F194" s="58" t="s">
        <v>770</v>
      </c>
      <c r="G194" s="58" t="s">
        <v>1608</v>
      </c>
      <c r="H194" s="58" t="s">
        <v>2513</v>
      </c>
      <c r="I194" s="69">
        <v>44613</v>
      </c>
      <c r="J194" s="69">
        <v>44813</v>
      </c>
      <c r="K194" s="58" t="s">
        <v>44</v>
      </c>
      <c r="L194" s="64" t="s">
        <v>2512</v>
      </c>
      <c r="M194" s="188" t="str">
        <f t="shared" ca="1" si="8"/>
        <v>Tilgjengelig</v>
      </c>
      <c r="N194" s="58" t="s">
        <v>4013</v>
      </c>
    </row>
    <row r="195" spans="1:14" ht="30" x14ac:dyDescent="0.25">
      <c r="A195" s="69">
        <v>44552</v>
      </c>
      <c r="B195" s="58"/>
      <c r="C195" s="58" t="s">
        <v>1622</v>
      </c>
      <c r="D195" s="58" t="s">
        <v>1623</v>
      </c>
      <c r="E195" s="72" t="s">
        <v>1624</v>
      </c>
      <c r="F195" s="58" t="s">
        <v>597</v>
      </c>
      <c r="G195" s="58" t="s">
        <v>662</v>
      </c>
      <c r="H195" s="58" t="s">
        <v>220</v>
      </c>
      <c r="I195" s="69">
        <v>44552</v>
      </c>
      <c r="J195" s="69">
        <v>44575</v>
      </c>
      <c r="K195" s="58" t="s">
        <v>512</v>
      </c>
      <c r="L195" s="58"/>
      <c r="M195" s="188" t="str">
        <f t="shared" ca="1" si="8"/>
        <v>Tilgjengelig</v>
      </c>
      <c r="N195" s="58"/>
    </row>
    <row r="196" spans="1:14" ht="60" x14ac:dyDescent="0.25">
      <c r="A196" s="69">
        <v>44552</v>
      </c>
      <c r="B196" s="58" t="s">
        <v>1739</v>
      </c>
      <c r="C196" s="58" t="s">
        <v>1622</v>
      </c>
      <c r="D196" s="58" t="s">
        <v>1625</v>
      </c>
      <c r="E196" s="72" t="s">
        <v>1626</v>
      </c>
      <c r="F196" s="58" t="s">
        <v>597</v>
      </c>
      <c r="G196" s="58" t="s">
        <v>662</v>
      </c>
      <c r="H196" s="58" t="s">
        <v>220</v>
      </c>
      <c r="I196" s="69">
        <v>44552</v>
      </c>
      <c r="J196" s="69">
        <v>44594</v>
      </c>
      <c r="K196" s="58" t="s">
        <v>512</v>
      </c>
      <c r="L196" s="58"/>
      <c r="M196" s="188" t="str">
        <f t="shared" ca="1" si="8"/>
        <v>Tilgjengelig</v>
      </c>
      <c r="N196" s="58" t="s">
        <v>1489</v>
      </c>
    </row>
    <row r="197" spans="1:14" ht="240" x14ac:dyDescent="0.25">
      <c r="A197" s="69">
        <v>44551</v>
      </c>
      <c r="B197" s="58" t="s">
        <v>4012</v>
      </c>
      <c r="C197" s="58" t="s">
        <v>756</v>
      </c>
      <c r="D197" s="58" t="s">
        <v>757</v>
      </c>
      <c r="E197" s="72" t="s">
        <v>758</v>
      </c>
      <c r="F197" s="58" t="s">
        <v>1607</v>
      </c>
      <c r="G197" s="58" t="s">
        <v>1608</v>
      </c>
      <c r="H197" s="58" t="s">
        <v>72</v>
      </c>
      <c r="I197" s="69">
        <v>44627</v>
      </c>
      <c r="J197" s="69">
        <v>44827</v>
      </c>
      <c r="K197" s="58" t="s">
        <v>45</v>
      </c>
      <c r="L197" s="58"/>
      <c r="M197" s="188" t="str">
        <f t="shared" ca="1" si="8"/>
        <v>Tilgjengelig</v>
      </c>
      <c r="N197" s="58" t="s">
        <v>4014</v>
      </c>
    </row>
    <row r="198" spans="1:14" ht="60" x14ac:dyDescent="0.25">
      <c r="A198" s="69">
        <v>44546</v>
      </c>
      <c r="B198" s="58"/>
      <c r="C198" s="58" t="s">
        <v>1521</v>
      </c>
      <c r="D198" s="58" t="s">
        <v>1553</v>
      </c>
      <c r="E198" s="72" t="s">
        <v>1554</v>
      </c>
      <c r="F198" s="58" t="s">
        <v>1524</v>
      </c>
      <c r="G198" s="58" t="s">
        <v>759</v>
      </c>
      <c r="H198" s="58" t="s">
        <v>225</v>
      </c>
      <c r="I198" s="69">
        <v>44536</v>
      </c>
      <c r="J198" s="69">
        <v>44712</v>
      </c>
      <c r="K198" s="58" t="s">
        <v>498</v>
      </c>
      <c r="L198" s="58"/>
      <c r="M198" s="188" t="str">
        <f t="shared" ca="1" si="8"/>
        <v>Tilgjengelig</v>
      </c>
      <c r="N198" s="58"/>
    </row>
    <row r="199" spans="1:14" ht="60" x14ac:dyDescent="0.25">
      <c r="A199" s="69">
        <v>44546</v>
      </c>
      <c r="B199" s="58"/>
      <c r="C199" s="58" t="s">
        <v>1521</v>
      </c>
      <c r="D199" s="58" t="s">
        <v>1555</v>
      </c>
      <c r="E199" s="72" t="s">
        <v>1556</v>
      </c>
      <c r="F199" s="58" t="s">
        <v>1524</v>
      </c>
      <c r="G199" s="58" t="s">
        <v>759</v>
      </c>
      <c r="H199" s="58" t="s">
        <v>225</v>
      </c>
      <c r="I199" s="69">
        <v>44536</v>
      </c>
      <c r="J199" s="69">
        <v>44712</v>
      </c>
      <c r="K199" s="58" t="s">
        <v>498</v>
      </c>
      <c r="L199" s="64"/>
      <c r="M199" s="188" t="str">
        <f t="shared" ca="1" si="8"/>
        <v>Tilgjengelig</v>
      </c>
      <c r="N199" s="58"/>
    </row>
    <row r="200" spans="1:14" ht="60" x14ac:dyDescent="0.25">
      <c r="A200" s="69">
        <v>44543</v>
      </c>
      <c r="B200" s="58" t="s">
        <v>1924</v>
      </c>
      <c r="C200" s="58" t="s">
        <v>1221</v>
      </c>
      <c r="D200" s="58" t="s">
        <v>1517</v>
      </c>
      <c r="E200" s="72" t="s">
        <v>1518</v>
      </c>
      <c r="F200" s="58" t="s">
        <v>1224</v>
      </c>
      <c r="G200" s="58" t="s">
        <v>759</v>
      </c>
      <c r="H200" s="58" t="s">
        <v>225</v>
      </c>
      <c r="I200" s="69">
        <v>44536</v>
      </c>
      <c r="J200" s="69">
        <v>44712</v>
      </c>
      <c r="K200" s="58" t="s">
        <v>44</v>
      </c>
      <c r="L200" s="64" t="s">
        <v>1638</v>
      </c>
      <c r="M200" s="188" t="str">
        <f t="shared" ca="1" si="8"/>
        <v>Tilgjengelig</v>
      </c>
      <c r="N200" s="58" t="s">
        <v>1552</v>
      </c>
    </row>
    <row r="201" spans="1:14" ht="60" x14ac:dyDescent="0.25">
      <c r="A201" s="69">
        <v>44543</v>
      </c>
      <c r="B201" s="58" t="s">
        <v>1924</v>
      </c>
      <c r="C201" s="58" t="s">
        <v>1221</v>
      </c>
      <c r="D201" s="58" t="s">
        <v>1519</v>
      </c>
      <c r="E201" s="72" t="s">
        <v>1520</v>
      </c>
      <c r="F201" s="58" t="s">
        <v>1224</v>
      </c>
      <c r="G201" s="58" t="s">
        <v>759</v>
      </c>
      <c r="H201" s="58" t="s">
        <v>225</v>
      </c>
      <c r="I201" s="69">
        <v>44536</v>
      </c>
      <c r="J201" s="69">
        <v>44712</v>
      </c>
      <c r="K201" s="58" t="s">
        <v>44</v>
      </c>
      <c r="L201" s="64" t="s">
        <v>1638</v>
      </c>
      <c r="M201" s="188" t="str">
        <f t="shared" ca="1" si="8"/>
        <v>Tilgjengelig</v>
      </c>
      <c r="N201" s="58" t="s">
        <v>1552</v>
      </c>
    </row>
    <row r="202" spans="1:14" ht="60" x14ac:dyDescent="0.25">
      <c r="A202" s="69">
        <v>44543</v>
      </c>
      <c r="B202" s="58" t="s">
        <v>1924</v>
      </c>
      <c r="C202" s="58" t="s">
        <v>1221</v>
      </c>
      <c r="D202" s="58" t="s">
        <v>1225</v>
      </c>
      <c r="E202" s="72" t="s">
        <v>1226</v>
      </c>
      <c r="F202" s="58" t="s">
        <v>1224</v>
      </c>
      <c r="G202" s="58" t="s">
        <v>759</v>
      </c>
      <c r="H202" s="58" t="s">
        <v>225</v>
      </c>
      <c r="I202" s="69">
        <v>44536</v>
      </c>
      <c r="J202" s="69">
        <v>44712</v>
      </c>
      <c r="K202" s="58" t="s">
        <v>44</v>
      </c>
      <c r="L202" s="64" t="s">
        <v>1638</v>
      </c>
      <c r="M202" s="188" t="str">
        <f t="shared" ca="1" si="8"/>
        <v>Tilgjengelig</v>
      </c>
      <c r="N202" s="58" t="s">
        <v>1552</v>
      </c>
    </row>
    <row r="203" spans="1:14" ht="60" x14ac:dyDescent="0.25">
      <c r="A203" s="69">
        <v>44543</v>
      </c>
      <c r="B203" s="58" t="s">
        <v>1549</v>
      </c>
      <c r="C203" s="58" t="s">
        <v>1521</v>
      </c>
      <c r="D203" s="58" t="s">
        <v>1522</v>
      </c>
      <c r="E203" s="72" t="s">
        <v>1523</v>
      </c>
      <c r="F203" s="58" t="s">
        <v>1524</v>
      </c>
      <c r="G203" s="58" t="s">
        <v>759</v>
      </c>
      <c r="H203" s="58" t="s">
        <v>225</v>
      </c>
      <c r="I203" s="69">
        <v>44536</v>
      </c>
      <c r="J203" s="69">
        <v>44712</v>
      </c>
      <c r="K203" s="58" t="s">
        <v>498</v>
      </c>
      <c r="L203" s="58"/>
      <c r="M203" s="188" t="str">
        <f t="shared" ca="1" si="8"/>
        <v>Tilgjengelig</v>
      </c>
      <c r="N203" s="58" t="s">
        <v>1552</v>
      </c>
    </row>
    <row r="204" spans="1:14" ht="60" x14ac:dyDescent="0.25">
      <c r="A204" s="69">
        <v>44543</v>
      </c>
      <c r="B204" s="58" t="s">
        <v>1549</v>
      </c>
      <c r="C204" s="58" t="s">
        <v>1521</v>
      </c>
      <c r="D204" s="58" t="s">
        <v>1525</v>
      </c>
      <c r="E204" s="72" t="s">
        <v>1526</v>
      </c>
      <c r="F204" s="58" t="s">
        <v>1524</v>
      </c>
      <c r="G204" s="58" t="s">
        <v>759</v>
      </c>
      <c r="H204" s="58" t="s">
        <v>225</v>
      </c>
      <c r="I204" s="69">
        <v>44536</v>
      </c>
      <c r="J204" s="69">
        <v>44712</v>
      </c>
      <c r="K204" s="58" t="s">
        <v>498</v>
      </c>
      <c r="L204" s="58"/>
      <c r="M204" s="188" t="str">
        <f t="shared" ca="1" si="8"/>
        <v>Tilgjengelig</v>
      </c>
      <c r="N204" s="58" t="s">
        <v>1552</v>
      </c>
    </row>
    <row r="205" spans="1:14" ht="60" x14ac:dyDescent="0.25">
      <c r="A205" s="69">
        <v>44543</v>
      </c>
      <c r="B205" s="58" t="s">
        <v>1549</v>
      </c>
      <c r="C205" s="58" t="s">
        <v>1521</v>
      </c>
      <c r="D205" s="58" t="s">
        <v>1527</v>
      </c>
      <c r="E205" s="72" t="s">
        <v>1528</v>
      </c>
      <c r="F205" s="58" t="s">
        <v>1524</v>
      </c>
      <c r="G205" s="58" t="s">
        <v>759</v>
      </c>
      <c r="H205" s="58" t="s">
        <v>225</v>
      </c>
      <c r="I205" s="69">
        <v>44536</v>
      </c>
      <c r="J205" s="69">
        <v>44712</v>
      </c>
      <c r="K205" s="58" t="s">
        <v>498</v>
      </c>
      <c r="L205" s="58"/>
      <c r="M205" s="188" t="str">
        <f t="shared" ca="1" si="8"/>
        <v>Tilgjengelig</v>
      </c>
      <c r="N205" s="58" t="s">
        <v>1552</v>
      </c>
    </row>
    <row r="206" spans="1:14" ht="30" x14ac:dyDescent="0.25">
      <c r="A206" s="69">
        <v>44543</v>
      </c>
      <c r="B206" s="58"/>
      <c r="C206" s="58" t="s">
        <v>1221</v>
      </c>
      <c r="D206" s="58" t="s">
        <v>1222</v>
      </c>
      <c r="E206" s="72" t="s">
        <v>1223</v>
      </c>
      <c r="F206" s="58" t="s">
        <v>1224</v>
      </c>
      <c r="G206" s="58" t="s">
        <v>759</v>
      </c>
      <c r="H206" s="58" t="s">
        <v>225</v>
      </c>
      <c r="I206" s="69">
        <v>44536</v>
      </c>
      <c r="J206" s="69">
        <v>44712</v>
      </c>
      <c r="K206" s="58" t="s">
        <v>44</v>
      </c>
      <c r="L206" s="64" t="s">
        <v>1638</v>
      </c>
      <c r="M206" s="188" t="s">
        <v>1529</v>
      </c>
      <c r="N206" s="58"/>
    </row>
    <row r="207" spans="1:14" ht="180" x14ac:dyDescent="0.25">
      <c r="A207" s="69">
        <v>44539</v>
      </c>
      <c r="B207" s="69" t="s">
        <v>4638</v>
      </c>
      <c r="C207" s="58" t="s">
        <v>551</v>
      </c>
      <c r="D207" s="58" t="s">
        <v>1120</v>
      </c>
      <c r="E207" s="72" t="s">
        <v>1121</v>
      </c>
      <c r="F207" s="58" t="s">
        <v>1122</v>
      </c>
      <c r="G207" s="58" t="s">
        <v>629</v>
      </c>
      <c r="H207" s="58" t="s">
        <v>223</v>
      </c>
      <c r="I207" s="69">
        <v>44504</v>
      </c>
      <c r="J207" s="69">
        <v>44865</v>
      </c>
      <c r="K207" s="58" t="s">
        <v>44</v>
      </c>
      <c r="L207" s="108" t="s">
        <v>4842</v>
      </c>
      <c r="M207" s="188" t="str">
        <f t="shared" ref="M207:M222" ca="1" si="9">IF(AND(J207&gt;TODAY(),I207&lt;TODAY()),"Pågående mangel, med alternativer","Tilgjengelig")</f>
        <v>Tilgjengelig</v>
      </c>
      <c r="N207" s="58" t="s">
        <v>4648</v>
      </c>
    </row>
    <row r="208" spans="1:14" ht="30" x14ac:dyDescent="0.25">
      <c r="A208" s="69">
        <v>44539</v>
      </c>
      <c r="B208" s="58"/>
      <c r="C208" s="58" t="s">
        <v>1123</v>
      </c>
      <c r="D208" s="58" t="s">
        <v>1124</v>
      </c>
      <c r="E208" s="72" t="s">
        <v>1125</v>
      </c>
      <c r="F208" s="58" t="s">
        <v>1126</v>
      </c>
      <c r="G208" s="58" t="s">
        <v>629</v>
      </c>
      <c r="H208" s="58" t="s">
        <v>220</v>
      </c>
      <c r="I208" s="69">
        <v>44539</v>
      </c>
      <c r="J208" s="69">
        <v>44592</v>
      </c>
      <c r="K208" s="58" t="s">
        <v>727</v>
      </c>
      <c r="L208" s="58"/>
      <c r="M208" s="188" t="str">
        <f t="shared" ca="1" si="9"/>
        <v>Tilgjengelig</v>
      </c>
      <c r="N208" s="58"/>
    </row>
    <row r="209" spans="1:14" ht="45" x14ac:dyDescent="0.25">
      <c r="A209" s="69">
        <v>44529</v>
      </c>
      <c r="B209" s="58"/>
      <c r="C209" s="58" t="s">
        <v>833</v>
      </c>
      <c r="D209" s="58" t="s">
        <v>1414</v>
      </c>
      <c r="E209" s="72" t="s">
        <v>1415</v>
      </c>
      <c r="F209" s="58" t="s">
        <v>834</v>
      </c>
      <c r="G209" s="58" t="s">
        <v>447</v>
      </c>
      <c r="H209" s="58" t="s">
        <v>72</v>
      </c>
      <c r="I209" s="69">
        <v>44529</v>
      </c>
      <c r="J209" s="69">
        <v>44894</v>
      </c>
      <c r="K209" s="58" t="s">
        <v>199</v>
      </c>
      <c r="L209" s="58"/>
      <c r="M209" s="188" t="str">
        <f t="shared" ca="1" si="9"/>
        <v>Tilgjengelig</v>
      </c>
      <c r="N209" s="58"/>
    </row>
    <row r="210" spans="1:14" ht="45" x14ac:dyDescent="0.25">
      <c r="A210" s="69">
        <v>44529</v>
      </c>
      <c r="B210" s="58"/>
      <c r="C210" s="58" t="s">
        <v>833</v>
      </c>
      <c r="D210" s="58" t="s">
        <v>845</v>
      </c>
      <c r="E210" s="72" t="s">
        <v>846</v>
      </c>
      <c r="F210" s="58" t="s">
        <v>834</v>
      </c>
      <c r="G210" s="58" t="s">
        <v>447</v>
      </c>
      <c r="H210" s="58" t="s">
        <v>72</v>
      </c>
      <c r="I210" s="69">
        <v>44529</v>
      </c>
      <c r="J210" s="69">
        <v>44894</v>
      </c>
      <c r="K210" s="58" t="s">
        <v>199</v>
      </c>
      <c r="L210" s="58"/>
      <c r="M210" s="188" t="str">
        <f t="shared" ca="1" si="9"/>
        <v>Tilgjengelig</v>
      </c>
      <c r="N210" s="58"/>
    </row>
    <row r="211" spans="1:14" ht="60" x14ac:dyDescent="0.25">
      <c r="A211" s="69">
        <v>44529</v>
      </c>
      <c r="B211" s="58" t="s">
        <v>2459</v>
      </c>
      <c r="C211" s="58" t="s">
        <v>445</v>
      </c>
      <c r="D211" s="58" t="s">
        <v>1416</v>
      </c>
      <c r="E211" s="72" t="s">
        <v>1417</v>
      </c>
      <c r="F211" s="58" t="s">
        <v>446</v>
      </c>
      <c r="G211" s="58" t="s">
        <v>447</v>
      </c>
      <c r="H211" s="58" t="s">
        <v>991</v>
      </c>
      <c r="I211" s="69">
        <v>44606</v>
      </c>
      <c r="J211" s="69">
        <v>44670</v>
      </c>
      <c r="K211" s="58" t="s">
        <v>498</v>
      </c>
      <c r="L211" s="58"/>
      <c r="M211" s="188" t="str">
        <f t="shared" ca="1" si="9"/>
        <v>Tilgjengelig</v>
      </c>
      <c r="N211" s="58" t="s">
        <v>2465</v>
      </c>
    </row>
    <row r="212" spans="1:14" ht="30" x14ac:dyDescent="0.25">
      <c r="A212" s="69">
        <v>44524</v>
      </c>
      <c r="B212" s="58"/>
      <c r="C212" s="58" t="s">
        <v>1384</v>
      </c>
      <c r="D212" s="58" t="s">
        <v>1385</v>
      </c>
      <c r="E212" s="72" t="s">
        <v>1386</v>
      </c>
      <c r="F212" s="58" t="s">
        <v>1387</v>
      </c>
      <c r="G212" s="58" t="s">
        <v>1388</v>
      </c>
      <c r="H212" s="58" t="s">
        <v>220</v>
      </c>
      <c r="I212" s="69">
        <v>44515</v>
      </c>
      <c r="J212" s="69">
        <v>44635</v>
      </c>
      <c r="K212" s="58" t="s">
        <v>39</v>
      </c>
      <c r="L212" s="58"/>
      <c r="M212" s="188" t="str">
        <f t="shared" ca="1" si="9"/>
        <v>Tilgjengelig</v>
      </c>
      <c r="N212" s="58"/>
    </row>
    <row r="213" spans="1:14" ht="60" x14ac:dyDescent="0.25">
      <c r="A213" s="69">
        <v>44508</v>
      </c>
      <c r="B213" s="58" t="s">
        <v>1481</v>
      </c>
      <c r="C213" s="58" t="s">
        <v>1302</v>
      </c>
      <c r="D213" s="58" t="s">
        <v>1303</v>
      </c>
      <c r="E213" s="72" t="s">
        <v>1304</v>
      </c>
      <c r="F213" s="58" t="s">
        <v>1305</v>
      </c>
      <c r="G213" s="58" t="s">
        <v>629</v>
      </c>
      <c r="H213" s="58" t="s">
        <v>220</v>
      </c>
      <c r="I213" s="69">
        <v>44504</v>
      </c>
      <c r="J213" s="69">
        <v>44592</v>
      </c>
      <c r="K213" s="58" t="s">
        <v>512</v>
      </c>
      <c r="L213" s="58"/>
      <c r="M213" s="188" t="str">
        <f t="shared" ca="1" si="9"/>
        <v>Tilgjengelig</v>
      </c>
      <c r="N213" s="58" t="s">
        <v>1174</v>
      </c>
    </row>
    <row r="214" spans="1:14" ht="60" x14ac:dyDescent="0.25">
      <c r="A214" s="69">
        <v>44491</v>
      </c>
      <c r="B214" s="58" t="s">
        <v>2104</v>
      </c>
      <c r="C214" s="58" t="s">
        <v>869</v>
      </c>
      <c r="D214" s="58" t="s">
        <v>870</v>
      </c>
      <c r="E214" s="72" t="s">
        <v>871</v>
      </c>
      <c r="F214" s="58" t="s">
        <v>872</v>
      </c>
      <c r="G214" s="58" t="s">
        <v>447</v>
      </c>
      <c r="H214" s="58" t="s">
        <v>72</v>
      </c>
      <c r="I214" s="69">
        <v>44470</v>
      </c>
      <c r="J214" s="69">
        <v>44641</v>
      </c>
      <c r="K214" s="58" t="s">
        <v>1254</v>
      </c>
      <c r="L214" s="58"/>
      <c r="M214" s="188" t="str">
        <f t="shared" ca="1" si="9"/>
        <v>Tilgjengelig</v>
      </c>
      <c r="N214" s="58" t="s">
        <v>2105</v>
      </c>
    </row>
    <row r="215" spans="1:14" ht="60" x14ac:dyDescent="0.25">
      <c r="A215" s="69">
        <v>44491</v>
      </c>
      <c r="B215" s="58" t="s">
        <v>1330</v>
      </c>
      <c r="C215" s="58" t="s">
        <v>918</v>
      </c>
      <c r="D215" s="58" t="s">
        <v>919</v>
      </c>
      <c r="E215" s="72" t="s">
        <v>920</v>
      </c>
      <c r="F215" s="58" t="s">
        <v>715</v>
      </c>
      <c r="G215" s="58" t="s">
        <v>662</v>
      </c>
      <c r="H215" s="58" t="s">
        <v>220</v>
      </c>
      <c r="I215" s="69">
        <v>44489</v>
      </c>
      <c r="J215" s="69">
        <v>44566</v>
      </c>
      <c r="K215" s="58" t="s">
        <v>512</v>
      </c>
      <c r="L215" s="58"/>
      <c r="M215" s="188" t="str">
        <f t="shared" ca="1" si="9"/>
        <v>Tilgjengelig</v>
      </c>
      <c r="N215" s="58" t="s">
        <v>1227</v>
      </c>
    </row>
    <row r="216" spans="1:14" ht="30" x14ac:dyDescent="0.25">
      <c r="A216" s="69">
        <v>44449</v>
      </c>
      <c r="B216" s="58"/>
      <c r="C216" s="58" t="s">
        <v>925</v>
      </c>
      <c r="D216" s="58" t="s">
        <v>926</v>
      </c>
      <c r="E216" s="72" t="s">
        <v>927</v>
      </c>
      <c r="F216" s="58" t="s">
        <v>928</v>
      </c>
      <c r="G216" s="58" t="s">
        <v>398</v>
      </c>
      <c r="H216" s="58" t="s">
        <v>224</v>
      </c>
      <c r="I216" s="69">
        <v>44449</v>
      </c>
      <c r="J216" s="69">
        <v>44565</v>
      </c>
      <c r="K216" s="58" t="s">
        <v>512</v>
      </c>
      <c r="L216" s="58"/>
      <c r="M216" s="188" t="str">
        <f t="shared" ca="1" si="9"/>
        <v>Tilgjengelig</v>
      </c>
      <c r="N216" s="58"/>
    </row>
    <row r="217" spans="1:14" ht="30" x14ac:dyDescent="0.25">
      <c r="A217" s="69">
        <v>44449</v>
      </c>
      <c r="B217" s="58"/>
      <c r="C217" s="58" t="s">
        <v>152</v>
      </c>
      <c r="D217" s="58" t="s">
        <v>1134</v>
      </c>
      <c r="E217" s="72" t="s">
        <v>1135</v>
      </c>
      <c r="F217" s="58" t="s">
        <v>92</v>
      </c>
      <c r="G217" s="58" t="s">
        <v>662</v>
      </c>
      <c r="H217" s="58" t="s">
        <v>224</v>
      </c>
      <c r="I217" s="69">
        <v>44444</v>
      </c>
      <c r="J217" s="69">
        <v>44565</v>
      </c>
      <c r="K217" s="58" t="s">
        <v>45</v>
      </c>
      <c r="L217" s="58"/>
      <c r="M217" s="188" t="str">
        <f t="shared" ca="1" si="9"/>
        <v>Tilgjengelig</v>
      </c>
      <c r="N217" s="58"/>
    </row>
    <row r="218" spans="1:14" ht="30" x14ac:dyDescent="0.25">
      <c r="A218" s="69">
        <v>44449</v>
      </c>
      <c r="B218" s="58"/>
      <c r="C218" s="58" t="s">
        <v>152</v>
      </c>
      <c r="D218" s="58" t="s">
        <v>1136</v>
      </c>
      <c r="E218" s="72" t="s">
        <v>1137</v>
      </c>
      <c r="F218" s="58" t="s">
        <v>92</v>
      </c>
      <c r="G218" s="58" t="s">
        <v>662</v>
      </c>
      <c r="H218" s="58" t="s">
        <v>224</v>
      </c>
      <c r="I218" s="69">
        <v>44444</v>
      </c>
      <c r="J218" s="69">
        <v>44565</v>
      </c>
      <c r="K218" s="58" t="s">
        <v>45</v>
      </c>
      <c r="L218" s="58"/>
      <c r="M218" s="188" t="str">
        <f t="shared" ca="1" si="9"/>
        <v>Tilgjengelig</v>
      </c>
      <c r="N218" s="58"/>
    </row>
    <row r="219" spans="1:14" ht="45" x14ac:dyDescent="0.25">
      <c r="A219" s="69">
        <v>44426</v>
      </c>
      <c r="B219" s="58"/>
      <c r="C219" s="58" t="s">
        <v>153</v>
      </c>
      <c r="D219" s="58" t="s">
        <v>1070</v>
      </c>
      <c r="E219" s="72" t="s">
        <v>1071</v>
      </c>
      <c r="F219" s="58" t="s">
        <v>177</v>
      </c>
      <c r="G219" s="58" t="s">
        <v>397</v>
      </c>
      <c r="H219" s="58" t="s">
        <v>223</v>
      </c>
      <c r="I219" s="69">
        <v>44428</v>
      </c>
      <c r="J219" s="69">
        <v>44562</v>
      </c>
      <c r="K219" s="58" t="s">
        <v>45</v>
      </c>
      <c r="L219" s="64" t="s">
        <v>1072</v>
      </c>
      <c r="M219" s="188" t="str">
        <f t="shared" ca="1" si="9"/>
        <v>Tilgjengelig</v>
      </c>
      <c r="N219" s="58"/>
    </row>
    <row r="220" spans="1:14" ht="120" x14ac:dyDescent="0.25">
      <c r="A220" s="69">
        <v>44403</v>
      </c>
      <c r="B220" s="58" t="s">
        <v>2306</v>
      </c>
      <c r="C220" s="58" t="s">
        <v>1010</v>
      </c>
      <c r="D220" s="58" t="s">
        <v>1011</v>
      </c>
      <c r="E220" s="72" t="s">
        <v>1012</v>
      </c>
      <c r="F220" s="58" t="s">
        <v>1013</v>
      </c>
      <c r="G220" s="58" t="s">
        <v>294</v>
      </c>
      <c r="H220" s="58" t="s">
        <v>674</v>
      </c>
      <c r="I220" s="69">
        <v>44348</v>
      </c>
      <c r="J220" s="69">
        <v>44673</v>
      </c>
      <c r="K220" s="58" t="s">
        <v>44</v>
      </c>
      <c r="L220" s="64" t="s">
        <v>1039</v>
      </c>
      <c r="M220" s="188" t="str">
        <f t="shared" ca="1" si="9"/>
        <v>Tilgjengelig</v>
      </c>
      <c r="N220" s="58" t="s">
        <v>2325</v>
      </c>
    </row>
    <row r="221" spans="1:14" ht="180" x14ac:dyDescent="0.25">
      <c r="A221" s="69">
        <v>44357</v>
      </c>
      <c r="B221" s="69" t="s">
        <v>1389</v>
      </c>
      <c r="C221" s="58" t="s">
        <v>921</v>
      </c>
      <c r="D221" s="58" t="s">
        <v>922</v>
      </c>
      <c r="E221" s="72" t="s">
        <v>923</v>
      </c>
      <c r="F221" s="58" t="s">
        <v>924</v>
      </c>
      <c r="G221" s="58" t="s">
        <v>662</v>
      </c>
      <c r="H221" s="58" t="s">
        <v>224</v>
      </c>
      <c r="I221" s="69">
        <v>44348</v>
      </c>
      <c r="J221" s="69">
        <v>44643</v>
      </c>
      <c r="K221" s="58" t="s">
        <v>464</v>
      </c>
      <c r="L221" s="64" t="s">
        <v>940</v>
      </c>
      <c r="M221" s="188" t="str">
        <f t="shared" ca="1" si="9"/>
        <v>Tilgjengelig</v>
      </c>
      <c r="N221" s="58" t="s">
        <v>1390</v>
      </c>
    </row>
    <row r="222" spans="1:14" ht="409.5" x14ac:dyDescent="0.25">
      <c r="A222" s="69">
        <v>44334</v>
      </c>
      <c r="B222" s="69" t="s">
        <v>1431</v>
      </c>
      <c r="C222" s="58" t="s">
        <v>601</v>
      </c>
      <c r="D222" s="58" t="s">
        <v>602</v>
      </c>
      <c r="E222" s="72" t="s">
        <v>603</v>
      </c>
      <c r="F222" s="58" t="s">
        <v>604</v>
      </c>
      <c r="G222" s="58" t="s">
        <v>294</v>
      </c>
      <c r="H222" s="58" t="s">
        <v>674</v>
      </c>
      <c r="I222" s="69">
        <v>44207</v>
      </c>
      <c r="J222" s="69">
        <v>44571</v>
      </c>
      <c r="K222" s="58" t="s">
        <v>44</v>
      </c>
      <c r="L222" s="64" t="s">
        <v>1069</v>
      </c>
      <c r="M222" s="188" t="str">
        <f t="shared" ca="1" si="9"/>
        <v>Tilgjengelig</v>
      </c>
      <c r="N222" s="58" t="s">
        <v>1432</v>
      </c>
    </row>
    <row r="223" spans="1:14" ht="195" x14ac:dyDescent="0.25">
      <c r="A223" s="69">
        <v>44230</v>
      </c>
      <c r="B223" s="58"/>
      <c r="C223" s="58" t="s">
        <v>636</v>
      </c>
      <c r="D223" s="58" t="s">
        <v>637</v>
      </c>
      <c r="E223" s="72" t="s">
        <v>638</v>
      </c>
      <c r="F223" s="58" t="s">
        <v>639</v>
      </c>
      <c r="G223" s="58" t="s">
        <v>447</v>
      </c>
      <c r="H223" s="58" t="s">
        <v>231</v>
      </c>
      <c r="I223" s="69">
        <v>44287</v>
      </c>
      <c r="J223" s="69">
        <v>45078</v>
      </c>
      <c r="K223" s="58" t="s">
        <v>39</v>
      </c>
      <c r="L223" s="58"/>
      <c r="M223" s="188" t="str">
        <f ca="1">IF(AND(J223&gt;TODAY(),I223&lt;TODAY()),"Pågående mangel, annen behandling nødvendig","Tilgjengelig")</f>
        <v>Pågående mangel, annen behandling nødvendig</v>
      </c>
      <c r="N223" s="58"/>
    </row>
    <row r="224" spans="1:14" ht="75" x14ac:dyDescent="0.25">
      <c r="A224" s="54">
        <v>44067</v>
      </c>
      <c r="B224" s="58"/>
      <c r="C224" s="58" t="s">
        <v>335</v>
      </c>
      <c r="D224" s="58" t="s">
        <v>336</v>
      </c>
      <c r="E224" s="72" t="s">
        <v>337</v>
      </c>
      <c r="F224" s="58" t="s">
        <v>338</v>
      </c>
      <c r="G224" s="58" t="s">
        <v>93</v>
      </c>
      <c r="H224" s="58" t="s">
        <v>72</v>
      </c>
      <c r="I224" s="69">
        <v>44136</v>
      </c>
      <c r="J224" s="69">
        <v>45291</v>
      </c>
      <c r="K224" s="58" t="s">
        <v>45</v>
      </c>
      <c r="L224" s="64" t="s">
        <v>343</v>
      </c>
      <c r="M224" s="188" t="str">
        <f ca="1">IF(AND(J224&gt;TODAY(),I224&lt;TODAY()),"Pågående mangel, annen behandling nødvendig","Tilgjengelig")</f>
        <v>Pågående mangel, annen behandling nødvendig</v>
      </c>
      <c r="N224" s="58"/>
    </row>
    <row r="225" spans="1:14" ht="49.5" x14ac:dyDescent="0.25">
      <c r="A225" s="27">
        <v>43185</v>
      </c>
      <c r="B225" s="190">
        <v>44565</v>
      </c>
      <c r="C225" s="190" t="s">
        <v>154</v>
      </c>
      <c r="D225" s="191" t="s">
        <v>95</v>
      </c>
      <c r="E225" s="192" t="s">
        <v>96</v>
      </c>
      <c r="F225" s="193" t="s">
        <v>74</v>
      </c>
      <c r="G225" s="193" t="s">
        <v>91</v>
      </c>
      <c r="H225" s="193" t="s">
        <v>94</v>
      </c>
      <c r="I225" s="194">
        <v>43185</v>
      </c>
      <c r="J225" s="194">
        <v>44565</v>
      </c>
      <c r="K225" s="195" t="s">
        <v>44</v>
      </c>
      <c r="L225" s="196" t="s">
        <v>189</v>
      </c>
      <c r="M225" s="197" t="str">
        <f ca="1">IF(AND(J225&gt;TODAY(),I225&lt;TODAY()),"Pågående mangel, med alternativer","Tilgjengelig")</f>
        <v>Tilgjengelig</v>
      </c>
      <c r="N225" s="1"/>
    </row>
  </sheetData>
  <autoFilter ref="A5:N225" xr:uid="{00000000-0009-0000-0000-000001000000}"/>
  <sortState xmlns:xlrd2="http://schemas.microsoft.com/office/spreadsheetml/2017/richdata2" ref="A6:N225">
    <sortCondition descending="1" ref="A5"/>
  </sortState>
  <customSheetViews>
    <customSheetView guid="{94CA10C1-4C74-48DA-AEB0-268B9748E8D8}" scale="70" showAutoFilter="1">
      <selection activeCell="A6" sqref="A6"/>
      <pageMargins left="0.7" right="0.7" top="0.75" bottom="0.75" header="0.3" footer="0.3"/>
      <pageSetup paperSize="9" orientation="portrait" verticalDpi="0" r:id="rId1"/>
      <autoFilter ref="A5:N71" xr:uid="{0BBFBADA-2933-40DB-A384-5363F184B2FF}">
        <sortState xmlns:xlrd2="http://schemas.microsoft.com/office/spreadsheetml/2017/richdata2" ref="A6:N64">
          <sortCondition descending="1" ref="A5:A63"/>
        </sortState>
      </autoFilter>
    </customSheetView>
    <customSheetView guid="{C0460D9A-1844-431C-B4DE-271B122044D9}" scale="70" showAutoFilter="1">
      <selection activeCell="A6" sqref="A6"/>
      <pageMargins left="0.7" right="0.7" top="0.75" bottom="0.75" header="0.3" footer="0.3"/>
      <pageSetup paperSize="9" orientation="portrait" verticalDpi="0" r:id="rId2"/>
      <autoFilter ref="A5:N71" xr:uid="{FB088503-8931-4E7C-9116-A79D7747C9A1}">
        <sortState xmlns:xlrd2="http://schemas.microsoft.com/office/spreadsheetml/2017/richdata2" ref="A6:N64">
          <sortCondition descending="1" ref="A5:A63"/>
        </sortState>
      </autoFilter>
    </customSheetView>
    <customSheetView guid="{A48424EC-F86F-4A73-A4F1-4EF63979AFD0}" scale="70" showAutoFilter="1" topLeftCell="D1">
      <selection activeCell="U9" sqref="U9"/>
      <pageMargins left="0.7" right="0.7" top="0.75" bottom="0.75" header="0.3" footer="0.3"/>
      <pageSetup paperSize="9" orientation="portrait" verticalDpi="0" r:id="rId3"/>
      <autoFilter ref="A5:N84" xr:uid="{DAE75035-EF64-46C3-A6AD-32B3FB923320}"/>
    </customSheetView>
  </customSheetViews>
  <conditionalFormatting sqref="M19:M36">
    <cfRule type="containsText" dxfId="65" priority="242" operator="containsText" text="Tilgjengelig">
      <formula>NOT(ISERROR(SEARCH("Tilgjengelig",M19)))</formula>
    </cfRule>
    <cfRule type="containsText" dxfId="64" priority="243" operator="containsText" text="Pågående mangel, med alternativer">
      <formula>NOT(ISERROR(SEARCH("Pågående mangel, med alternativer",M19)))</formula>
    </cfRule>
  </conditionalFormatting>
  <conditionalFormatting sqref="M19:M36">
    <cfRule type="containsText" dxfId="63" priority="241" operator="containsText" text="Annen behandling nødvendig">
      <formula>NOT(ISERROR(SEARCH("Annen behandling nødvendig",M19)))</formula>
    </cfRule>
  </conditionalFormatting>
  <conditionalFormatting sqref="M37">
    <cfRule type="containsText" dxfId="62" priority="158" operator="containsText" text="Tilgjengelig">
      <formula>NOT(ISERROR(SEARCH("Tilgjengelig",M37)))</formula>
    </cfRule>
    <cfRule type="containsText" dxfId="61" priority="159" operator="containsText" text="Pågående mangel, med alternativer">
      <formula>NOT(ISERROR(SEARCH("Pågående mangel, med alternativer",M37)))</formula>
    </cfRule>
  </conditionalFormatting>
  <conditionalFormatting sqref="M37">
    <cfRule type="containsText" dxfId="60" priority="157" operator="containsText" text="Annen behandling nødvendig">
      <formula>NOT(ISERROR(SEARCH("Annen behandling nødvendig",M37)))</formula>
    </cfRule>
  </conditionalFormatting>
  <conditionalFormatting sqref="M40:M44">
    <cfRule type="containsText" dxfId="59" priority="110" operator="containsText" text="Tilgjengelig">
      <formula>NOT(ISERROR(SEARCH("Tilgjengelig",M40)))</formula>
    </cfRule>
    <cfRule type="containsText" dxfId="58" priority="111" operator="containsText" text="Pågående mangel, med alternativer">
      <formula>NOT(ISERROR(SEARCH("Pågående mangel, med alternativer",M40)))</formula>
    </cfRule>
  </conditionalFormatting>
  <conditionalFormatting sqref="M40:M44">
    <cfRule type="containsText" dxfId="57" priority="109" operator="containsText" text="Annen behandling nødvendig">
      <formula>NOT(ISERROR(SEARCH("Annen behandling nødvendig",M40)))</formula>
    </cfRule>
  </conditionalFormatting>
  <conditionalFormatting sqref="M39">
    <cfRule type="containsText" dxfId="56" priority="107" operator="containsText" text="Tilgjengelig">
      <formula>NOT(ISERROR(SEARCH("Tilgjengelig",M39)))</formula>
    </cfRule>
    <cfRule type="containsText" dxfId="55" priority="108" operator="containsText" text="Pågående mangel, med alternativer">
      <formula>NOT(ISERROR(SEARCH("Pågående mangel, med alternativer",M39)))</formula>
    </cfRule>
  </conditionalFormatting>
  <conditionalFormatting sqref="M39">
    <cfRule type="containsText" dxfId="54" priority="106" operator="containsText" text="Annen behandling nødvendig">
      <formula>NOT(ISERROR(SEARCH("Annen behandling nødvendig",M39)))</formula>
    </cfRule>
  </conditionalFormatting>
  <conditionalFormatting sqref="M38">
    <cfRule type="containsText" dxfId="53" priority="104" operator="containsText" text="Tilgjengelig">
      <formula>NOT(ISERROR(SEARCH("Tilgjengelig",M38)))</formula>
    </cfRule>
    <cfRule type="containsText" dxfId="52" priority="105" operator="containsText" text="Pågående mangel, med alternativer">
      <formula>NOT(ISERROR(SEARCH("Pågående mangel, med alternativer",M38)))</formula>
    </cfRule>
  </conditionalFormatting>
  <conditionalFormatting sqref="M38">
    <cfRule type="containsText" dxfId="51" priority="103" operator="containsText" text="Annen behandling nødvendig">
      <formula>NOT(ISERROR(SEARCH("Annen behandling nødvendig",M38)))</formula>
    </cfRule>
  </conditionalFormatting>
  <conditionalFormatting sqref="M6:M18">
    <cfRule type="containsText" dxfId="50" priority="95" operator="containsText" text="Tilgjengelig">
      <formula>NOT(ISERROR(SEARCH("Tilgjengelig",M6)))</formula>
    </cfRule>
    <cfRule type="containsText" dxfId="49" priority="96" operator="containsText" text="Pågående mangel, med alternativer">
      <formula>NOT(ISERROR(SEARCH("Pågående mangel, med alternativer",M6)))</formula>
    </cfRule>
  </conditionalFormatting>
  <conditionalFormatting sqref="M6:M18">
    <cfRule type="containsText" dxfId="48" priority="94" operator="containsText" text="Annen behandling nødvendig">
      <formula>NOT(ISERROR(SEARCH("Annen behandling nødvendig",M6)))</formula>
    </cfRule>
  </conditionalFormatting>
  <conditionalFormatting sqref="M47">
    <cfRule type="containsText" dxfId="47" priority="77" operator="containsText" text="Tilgjengelig">
      <formula>NOT(ISERROR(SEARCH("Tilgjengelig",M47)))</formula>
    </cfRule>
    <cfRule type="containsText" dxfId="46" priority="78" operator="containsText" text="Pågående mangel, med alternativer">
      <formula>NOT(ISERROR(SEARCH("Pågående mangel, med alternativer",M47)))</formula>
    </cfRule>
  </conditionalFormatting>
  <conditionalFormatting sqref="M47">
    <cfRule type="containsText" dxfId="45" priority="76" operator="containsText" text="Annen behandling nødvendig">
      <formula>NOT(ISERROR(SEARCH("Annen behandling nødvendig",M47)))</formula>
    </cfRule>
  </conditionalFormatting>
  <conditionalFormatting sqref="M68:M71">
    <cfRule type="containsText" dxfId="44" priority="74" operator="containsText" text="Tilgjengelig">
      <formula>NOT(ISERROR(SEARCH("Tilgjengelig",M68)))</formula>
    </cfRule>
    <cfRule type="containsText" dxfId="43" priority="75" operator="containsText" text="Pågående mangel, med alternativer">
      <formula>NOT(ISERROR(SEARCH("Pågående mangel, med alternativer",M68)))</formula>
    </cfRule>
  </conditionalFormatting>
  <conditionalFormatting sqref="M68:M71">
    <cfRule type="containsText" dxfId="42" priority="73" operator="containsText" text="Annen behandling nødvendig">
      <formula>NOT(ISERROR(SEARCH("Annen behandling nødvendig",M68)))</formula>
    </cfRule>
  </conditionalFormatting>
  <conditionalFormatting sqref="M51:M53">
    <cfRule type="containsText" dxfId="41" priority="62" operator="containsText" text="Tilgjengelig">
      <formula>NOT(ISERROR(SEARCH("Tilgjengelig",M51)))</formula>
    </cfRule>
    <cfRule type="containsText" dxfId="40" priority="63" operator="containsText" text="Pågående mangel, med alternativer">
      <formula>NOT(ISERROR(SEARCH("Pågående mangel, med alternativer",M51)))</formula>
    </cfRule>
  </conditionalFormatting>
  <conditionalFormatting sqref="M51:M53">
    <cfRule type="containsText" dxfId="39" priority="61" operator="containsText" text="Annen behandling nødvendig">
      <formula>NOT(ISERROR(SEARCH("Annen behandling nødvendig",M51)))</formula>
    </cfRule>
  </conditionalFormatting>
  <conditionalFormatting sqref="M46">
    <cfRule type="containsText" dxfId="38" priority="59" operator="containsText" text="Tilgjengelig">
      <formula>NOT(ISERROR(SEARCH("Tilgjengelig",M46)))</formula>
    </cfRule>
    <cfRule type="containsText" dxfId="37" priority="60" operator="containsText" text="Pågående mangel, med alternativer">
      <formula>NOT(ISERROR(SEARCH("Pågående mangel, med alternativer",M46)))</formula>
    </cfRule>
  </conditionalFormatting>
  <conditionalFormatting sqref="M46">
    <cfRule type="containsText" dxfId="36" priority="58" operator="containsText" text="Annen behandling nødvendig">
      <formula>NOT(ISERROR(SEARCH("Annen behandling nødvendig",M46)))</formula>
    </cfRule>
  </conditionalFormatting>
  <conditionalFormatting sqref="M56:M67">
    <cfRule type="containsText" dxfId="35" priority="56" operator="containsText" text="Tilgjengelig">
      <formula>NOT(ISERROR(SEARCH("Tilgjengelig",M56)))</formula>
    </cfRule>
    <cfRule type="containsText" dxfId="34" priority="57" operator="containsText" text="Pågående mangel, med alternativer">
      <formula>NOT(ISERROR(SEARCH("Pågående mangel, med alternativer",M56)))</formula>
    </cfRule>
  </conditionalFormatting>
  <conditionalFormatting sqref="M56:M67">
    <cfRule type="containsText" dxfId="33" priority="55" operator="containsText" text="Annen behandling nødvendig">
      <formula>NOT(ISERROR(SEARCH("Annen behandling nødvendig",M56)))</formula>
    </cfRule>
  </conditionalFormatting>
  <conditionalFormatting sqref="M72:M73">
    <cfRule type="containsText" dxfId="32" priority="53" operator="containsText" text="Tilgjengelig">
      <formula>NOT(ISERROR(SEARCH("Tilgjengelig",M72)))</formula>
    </cfRule>
    <cfRule type="containsText" dxfId="31" priority="54" operator="containsText" text="Pågående mangel, med alternativer">
      <formula>NOT(ISERROR(SEARCH("Pågående mangel, med alternativer",M72)))</formula>
    </cfRule>
  </conditionalFormatting>
  <conditionalFormatting sqref="M72:M73">
    <cfRule type="containsText" dxfId="30" priority="52" operator="containsText" text="Annen behandling nødvendig">
      <formula>NOT(ISERROR(SEARCH("Annen behandling nødvendig",M72)))</formula>
    </cfRule>
  </conditionalFormatting>
  <conditionalFormatting sqref="M76:M81">
    <cfRule type="containsText" dxfId="29" priority="50" operator="containsText" text="Tilgjengelig">
      <formula>NOT(ISERROR(SEARCH("Tilgjengelig",M76)))</formula>
    </cfRule>
    <cfRule type="containsText" dxfId="28" priority="51" operator="containsText" text="Pågående mangel, med alternativer">
      <formula>NOT(ISERROR(SEARCH("Pågående mangel, med alternativer",M76)))</formula>
    </cfRule>
  </conditionalFormatting>
  <conditionalFormatting sqref="M76:M81">
    <cfRule type="containsText" dxfId="27" priority="49" operator="containsText" text="Annen behandling nødvendig">
      <formula>NOT(ISERROR(SEARCH("Annen behandling nødvendig",M76)))</formula>
    </cfRule>
  </conditionalFormatting>
  <conditionalFormatting sqref="M83:M127">
    <cfRule type="containsText" dxfId="26" priority="47" operator="containsText" text="Tilgjengelig">
      <formula>NOT(ISERROR(SEARCH("Tilgjengelig",M83)))</formula>
    </cfRule>
    <cfRule type="containsText" dxfId="25" priority="48" operator="containsText" text="Pågående mangel, med alternativer">
      <formula>NOT(ISERROR(SEARCH("Pågående mangel, med alternativer",M83)))</formula>
    </cfRule>
  </conditionalFormatting>
  <conditionalFormatting sqref="M83:M127">
    <cfRule type="containsText" dxfId="24" priority="46" operator="containsText" text="Annen behandling nødvendig">
      <formula>NOT(ISERROR(SEARCH("Annen behandling nødvendig",M83)))</formula>
    </cfRule>
  </conditionalFormatting>
  <conditionalFormatting sqref="M128:M155">
    <cfRule type="containsText" dxfId="23" priority="41" operator="containsText" text="Tilgjengelig">
      <formula>NOT(ISERROR(SEARCH("Tilgjengelig",M128)))</formula>
    </cfRule>
    <cfRule type="containsText" dxfId="22" priority="42" operator="containsText" text="Pågående mangel, med alternativer">
      <formula>NOT(ISERROR(SEARCH("Pågående mangel, med alternativer",M128)))</formula>
    </cfRule>
  </conditionalFormatting>
  <conditionalFormatting sqref="M128:M155">
    <cfRule type="containsText" dxfId="21" priority="40" operator="containsText" text="Annen behandling nødvendig">
      <formula>NOT(ISERROR(SEARCH("Annen behandling nødvendig",M128)))</formula>
    </cfRule>
  </conditionalFormatting>
  <conditionalFormatting sqref="M157">
    <cfRule type="containsText" dxfId="20" priority="29" operator="containsText" text="Tilgjengelig">
      <formula>NOT(ISERROR(SEARCH("Tilgjengelig",M157)))</formula>
    </cfRule>
    <cfRule type="containsText" dxfId="19" priority="30" operator="containsText" text="Pågående mangel, med alternativer">
      <formula>NOT(ISERROR(SEARCH("Pågående mangel, med alternativer",M157)))</formula>
    </cfRule>
  </conditionalFormatting>
  <conditionalFormatting sqref="M157">
    <cfRule type="containsText" dxfId="18" priority="28" operator="containsText" text="Annen behandling nødvendig">
      <formula>NOT(ISERROR(SEARCH("Annen behandling nødvendig",M157)))</formula>
    </cfRule>
  </conditionalFormatting>
  <conditionalFormatting sqref="M160:M169">
    <cfRule type="containsText" dxfId="17" priority="26" operator="containsText" text="Tilgjengelig">
      <formula>NOT(ISERROR(SEARCH("Tilgjengelig",M160)))</formula>
    </cfRule>
    <cfRule type="containsText" dxfId="16" priority="27" operator="containsText" text="Pågående mangel, med alternativer">
      <formula>NOT(ISERROR(SEARCH("Pågående mangel, med alternativer",M160)))</formula>
    </cfRule>
  </conditionalFormatting>
  <conditionalFormatting sqref="M160:M169">
    <cfRule type="containsText" dxfId="15" priority="25" operator="containsText" text="Annen behandling nødvendig">
      <formula>NOT(ISERROR(SEARCH("Annen behandling nødvendig",M160)))</formula>
    </cfRule>
  </conditionalFormatting>
  <conditionalFormatting sqref="M170:M171">
    <cfRule type="containsText" dxfId="14" priority="23" operator="containsText" text="Tilgjengelig">
      <formula>NOT(ISERROR(SEARCH("Tilgjengelig",M170)))</formula>
    </cfRule>
    <cfRule type="containsText" dxfId="13" priority="24" operator="containsText" text="Pågående mangel, med alternativer">
      <formula>NOT(ISERROR(SEARCH("Pågående mangel, med alternativer",M170)))</formula>
    </cfRule>
  </conditionalFormatting>
  <conditionalFormatting sqref="M170:M171">
    <cfRule type="containsText" dxfId="12" priority="22" operator="containsText" text="Annen behandling nødvendig">
      <formula>NOT(ISERROR(SEARCH("Annen behandling nødvendig",M170)))</formula>
    </cfRule>
  </conditionalFormatting>
  <conditionalFormatting sqref="M174">
    <cfRule type="containsText" dxfId="11" priority="20" operator="containsText" text="Tilgjengelig">
      <formula>NOT(ISERROR(SEARCH("Tilgjengelig",M174)))</formula>
    </cfRule>
    <cfRule type="containsText" dxfId="10" priority="21" operator="containsText" text="Pågående mangel, med alternativer">
      <formula>NOT(ISERROR(SEARCH("Pågående mangel, med alternativer",M174)))</formula>
    </cfRule>
  </conditionalFormatting>
  <conditionalFormatting sqref="M174">
    <cfRule type="containsText" dxfId="9" priority="19" operator="containsText" text="Annen behandling nødvendig">
      <formula>NOT(ISERROR(SEARCH("Annen behandling nødvendig",M174)))</formula>
    </cfRule>
  </conditionalFormatting>
  <conditionalFormatting sqref="M74">
    <cfRule type="containsText" dxfId="8" priority="11" operator="containsText" text="Tilgjengelig">
      <formula>NOT(ISERROR(SEARCH("Tilgjengelig",M74)))</formula>
    </cfRule>
    <cfRule type="containsText" dxfId="7" priority="12" operator="containsText" text="Pågående mangel, med alternativer">
      <formula>NOT(ISERROR(SEARCH("Pågående mangel, med alternativer",M74)))</formula>
    </cfRule>
  </conditionalFormatting>
  <conditionalFormatting sqref="M74">
    <cfRule type="containsText" dxfId="6" priority="10" operator="containsText" text="Annen behandling nødvendig">
      <formula>NOT(ISERROR(SEARCH("Annen behandling nødvendig",M74)))</formula>
    </cfRule>
  </conditionalFormatting>
  <conditionalFormatting sqref="M50">
    <cfRule type="containsText" dxfId="5" priority="8" operator="containsText" text="Tilgjengelig">
      <formula>NOT(ISERROR(SEARCH("Tilgjengelig",M50)))</formula>
    </cfRule>
    <cfRule type="containsText" dxfId="4" priority="9" operator="containsText" text="Pågående mangel, med alternativer">
      <formula>NOT(ISERROR(SEARCH("Pågående mangel, med alternativer",M50)))</formula>
    </cfRule>
  </conditionalFormatting>
  <conditionalFormatting sqref="M50">
    <cfRule type="containsText" dxfId="3" priority="7" operator="containsText" text="Annen behandling nødvendig">
      <formula>NOT(ISERROR(SEARCH("Annen behandling nødvendig",M50)))</formula>
    </cfRule>
  </conditionalFormatting>
  <conditionalFormatting sqref="M82">
    <cfRule type="containsText" dxfId="2" priority="5" operator="containsText" text="Tilgjengelig">
      <formula>NOT(ISERROR(SEARCH("Tilgjengelig",M82)))</formula>
    </cfRule>
    <cfRule type="containsText" dxfId="1" priority="6" operator="containsText" text="Pågående mangel, med alternativer">
      <formula>NOT(ISERROR(SEARCH("Pågående mangel, med alternativer",M82)))</formula>
    </cfRule>
  </conditionalFormatting>
  <conditionalFormatting sqref="M82">
    <cfRule type="containsText" dxfId="0" priority="4" operator="containsText" text="Annen behandling nødvendig">
      <formula>NOT(ISERROR(SEARCH("Annen behandling nødvendig",M82)))</formula>
    </cfRule>
  </conditionalFormatting>
  <hyperlinks>
    <hyperlink ref="L225" r:id="rId4" xr:uid="{00000000-0004-0000-0100-000001000000}"/>
    <hyperlink ref="L224" r:id="rId5" xr:uid="{00000000-0004-0000-0100-000004000000}"/>
    <hyperlink ref="L221" r:id="rId6" xr:uid="{00000000-0004-0000-0100-00001F000000}"/>
    <hyperlink ref="L220" r:id="rId7" xr:uid="{00000000-0004-0000-0100-000023000000}"/>
    <hyperlink ref="L222" r:id="rId8" display="https://legemiddelverket.no/veterinermedisin/mangel-pa-legemidler-til-dyr/mangel-pa-pexion-tabletter" xr:uid="{00000000-0004-0000-0100-000025000000}"/>
    <hyperlink ref="L219" r:id="rId9" xr:uid="{00000000-0004-0000-0100-000026000000}"/>
    <hyperlink ref="L206" r:id="rId10" xr:uid="{7F4EABEE-FF71-4E9E-A527-1FE717D20611}"/>
    <hyperlink ref="L200" r:id="rId11" xr:uid="{11B10E7B-F4A0-4BFC-A862-DFABF02ACF84}"/>
    <hyperlink ref="L201" r:id="rId12" xr:uid="{250BC48C-5BD9-4843-A20C-397D95BDB2A5}"/>
    <hyperlink ref="L202" r:id="rId13" xr:uid="{1AEB86BD-DA7D-4652-97D1-FB4E984064FA}"/>
    <hyperlink ref="L184" r:id="rId14" xr:uid="{590828F8-E9B0-4D51-BE3D-F3A3EDE80AAD}"/>
    <hyperlink ref="L191" r:id="rId15" xr:uid="{8F67B9A9-A231-478D-B8D8-34676403ED39}"/>
    <hyperlink ref="L187" r:id="rId16" xr:uid="{3A6959A2-DC0D-48E2-AEFA-4EFE07116AE9}"/>
    <hyperlink ref="L194" r:id="rId17" xr:uid="{98CEFD8F-A38C-4D3C-93A3-7862B99925FD}"/>
    <hyperlink ref="L109" r:id="rId18" xr:uid="{BAB4D569-7C3F-41BB-BEAD-06072BAAF8E3}"/>
    <hyperlink ref="L42:L44" r:id="rId19" display="Mangel på Cytopoint" xr:uid="{35C00B78-5A66-4EBC-A0F0-BA2E69AADF77}"/>
    <hyperlink ref="L94" r:id="rId20" xr:uid="{99F73383-C93A-4264-B9E1-25BCE4DE0647}"/>
    <hyperlink ref="L207" r:id="rId21" display="https://legemiddelverket.no/veterinermedisin/mangel-pa-legemidler-til-dyr/mangel-pa-drontaste-tabletter" xr:uid="{031D969C-E31E-4D30-A373-E07B1DCDAF55}"/>
    <hyperlink ref="L66" r:id="rId22" display="https://legemiddelverket.no/veterinermedisin/mangel-pa-legemidler-til-dyr/mangel-pa-drontaste-tabletter" xr:uid="{959B3531-61D4-4077-AD9A-1EE315A28302}"/>
    <hyperlink ref="L124" r:id="rId23" display="https://legemiddelverket.no/veterinermedisin/mangel-pa-legemidler-til-dyr/mangel-pa-drontaste-tabletter" xr:uid="{D96CDC51-CD3D-4C9F-B4E2-27D9E4B4126E}"/>
    <hyperlink ref="L67" r:id="rId24" display="https://legemiddelverket.no/veterinermedisin/mangel-pa-legemidler-til-dyr/mangel-pa-droncit-vet-tabletter" xr:uid="{FF15D968-FC15-4EFD-8C90-B5CF209F9199}"/>
    <hyperlink ref="L82" r:id="rId25" display="https://legemiddelverket.no/veterinermedisin/mangel-pa-legemidler-til-dyr/mangel-pa-ronaxan-vet-20-mg-tabletter" xr:uid="{E3D752DB-1113-4415-BBED-F66233C039B1}"/>
    <hyperlink ref="L56" r:id="rId26" xr:uid="{AE79F868-A69F-4478-9195-7179825BFE5F}"/>
    <hyperlink ref="L33" r:id="rId27" xr:uid="{6F2FF4C1-06AC-4AD1-8A24-7216CCF9EC7F}"/>
  </hyperlinks>
  <pageMargins left="0.7" right="0.7" top="0.75" bottom="0.75" header="0.3" footer="0.3"/>
  <pageSetup paperSize="9" orientation="portrait" r:id="rId2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4"/>
  <dimension ref="A1:BH332"/>
  <sheetViews>
    <sheetView zoomScale="60" zoomScaleNormal="60" workbookViewId="0">
      <selection activeCell="H8" sqref="H8"/>
    </sheetView>
  </sheetViews>
  <sheetFormatPr baseColWidth="10" defaultColWidth="11.42578125" defaultRowHeight="15" x14ac:dyDescent="0.25"/>
  <cols>
    <col min="1" max="1" width="26.7109375" style="20" customWidth="1"/>
    <col min="2" max="2" width="34" style="20" customWidth="1"/>
    <col min="3" max="3" width="37.85546875" style="20" customWidth="1"/>
    <col min="4" max="4" width="20.140625" style="20" customWidth="1"/>
    <col min="5" max="5" width="44.28515625" style="20" customWidth="1"/>
    <col min="6" max="6" width="57.85546875" style="20" customWidth="1"/>
    <col min="7" max="7" width="25.42578125" style="20" customWidth="1"/>
    <col min="8" max="8" width="21.85546875" style="20" customWidth="1"/>
    <col min="9" max="9" width="57.42578125" style="20" customWidth="1"/>
    <col min="10" max="10" width="33.5703125" style="20" customWidth="1"/>
    <col min="11" max="11" width="38.5703125" style="20" customWidth="1"/>
    <col min="12" max="12" width="7" style="20" bestFit="1" customWidth="1"/>
    <col min="13" max="13" width="34.85546875" style="20" customWidth="1"/>
    <col min="14" max="16384" width="11.42578125" style="20"/>
  </cols>
  <sheetData>
    <row r="1" spans="1:60" s="17" customFormat="1" ht="131.25" customHeight="1" x14ac:dyDescent="0.25">
      <c r="A1" s="16"/>
      <c r="B1" s="16"/>
      <c r="C1" s="16"/>
      <c r="E1" s="16"/>
      <c r="F1" s="16"/>
      <c r="L1" s="18"/>
    </row>
    <row r="2" spans="1:60" s="19" customFormat="1" ht="69" customHeight="1" x14ac:dyDescent="0.25">
      <c r="A2" s="74" t="s">
        <v>29</v>
      </c>
      <c r="B2" s="74" t="s">
        <v>28</v>
      </c>
      <c r="C2" s="74" t="s">
        <v>25</v>
      </c>
      <c r="D2" s="74" t="s">
        <v>13</v>
      </c>
      <c r="E2" s="74" t="s">
        <v>30</v>
      </c>
      <c r="F2" s="74" t="s">
        <v>158</v>
      </c>
      <c r="G2" s="75" t="s">
        <v>14</v>
      </c>
      <c r="H2" s="75" t="s">
        <v>26</v>
      </c>
      <c r="I2" s="76" t="s">
        <v>27</v>
      </c>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row>
    <row r="3" spans="1:60" s="17" customFormat="1" ht="69" customHeight="1" x14ac:dyDescent="0.25">
      <c r="A3" s="124">
        <v>44925</v>
      </c>
      <c r="B3" s="124"/>
      <c r="C3" s="124" t="s">
        <v>5861</v>
      </c>
      <c r="D3" s="124" t="s">
        <v>5862</v>
      </c>
      <c r="E3" s="124">
        <v>45017</v>
      </c>
      <c r="F3" s="124">
        <v>750</v>
      </c>
      <c r="G3" s="124" t="s">
        <v>98</v>
      </c>
      <c r="H3" s="75"/>
      <c r="I3" s="140" t="s">
        <v>5864</v>
      </c>
    </row>
    <row r="4" spans="1:60" s="17" customFormat="1" ht="69" customHeight="1" x14ac:dyDescent="0.25">
      <c r="A4" s="124">
        <v>44925</v>
      </c>
      <c r="B4" s="124"/>
      <c r="C4" s="124" t="s">
        <v>5863</v>
      </c>
      <c r="D4" s="124" t="s">
        <v>5862</v>
      </c>
      <c r="E4" s="124">
        <v>45017</v>
      </c>
      <c r="F4" s="124">
        <v>500</v>
      </c>
      <c r="G4" s="124" t="s">
        <v>98</v>
      </c>
      <c r="H4" s="75"/>
      <c r="I4" s="140" t="s">
        <v>5864</v>
      </c>
    </row>
    <row r="5" spans="1:60" s="17" customFormat="1" ht="69" customHeight="1" x14ac:dyDescent="0.25">
      <c r="A5" s="124">
        <v>44918</v>
      </c>
      <c r="B5" s="124"/>
      <c r="C5" s="124" t="s">
        <v>5874</v>
      </c>
      <c r="D5" s="124" t="s">
        <v>3175</v>
      </c>
      <c r="E5" s="124">
        <v>45031</v>
      </c>
      <c r="F5" s="124"/>
      <c r="G5" s="129" t="s">
        <v>24</v>
      </c>
      <c r="H5" s="126"/>
      <c r="I5" s="140"/>
    </row>
    <row r="6" spans="1:60" s="17" customFormat="1" ht="69" customHeight="1" x14ac:dyDescent="0.25">
      <c r="A6" s="124">
        <v>44918</v>
      </c>
      <c r="B6" s="125"/>
      <c r="C6" s="125" t="s">
        <v>4891</v>
      </c>
      <c r="D6" s="125" t="s">
        <v>4892</v>
      </c>
      <c r="E6" s="124">
        <v>45061</v>
      </c>
      <c r="F6" s="125">
        <v>1500</v>
      </c>
      <c r="G6" s="129" t="s">
        <v>18</v>
      </c>
      <c r="H6" s="75"/>
      <c r="I6" s="158" t="s">
        <v>5806</v>
      </c>
    </row>
    <row r="7" spans="1:60" s="17" customFormat="1" ht="69" customHeight="1" x14ac:dyDescent="0.25">
      <c r="A7" s="124">
        <v>44916</v>
      </c>
      <c r="B7" s="125"/>
      <c r="C7" s="125" t="s">
        <v>5769</v>
      </c>
      <c r="D7" s="125" t="s">
        <v>101</v>
      </c>
      <c r="E7" s="124">
        <v>45078</v>
      </c>
      <c r="F7" s="125">
        <v>100</v>
      </c>
      <c r="G7" s="129" t="s">
        <v>5770</v>
      </c>
      <c r="H7" s="75"/>
      <c r="I7" s="160"/>
    </row>
    <row r="8" spans="1:60" s="17" customFormat="1" ht="69" customHeight="1" x14ac:dyDescent="0.25">
      <c r="A8" s="124">
        <v>44916</v>
      </c>
      <c r="B8" s="125"/>
      <c r="C8" s="125" t="s">
        <v>5885</v>
      </c>
      <c r="D8" s="125" t="s">
        <v>5886</v>
      </c>
      <c r="E8" s="124">
        <v>45047</v>
      </c>
      <c r="F8" s="125"/>
      <c r="G8" s="129" t="s">
        <v>24</v>
      </c>
      <c r="H8" s="126"/>
      <c r="I8" s="158">
        <f>'[1]Tillatelser utenlandske pakn.'!$I$17</f>
        <v>0</v>
      </c>
    </row>
    <row r="9" spans="1:60" s="17" customFormat="1" ht="69" customHeight="1" x14ac:dyDescent="0.25">
      <c r="A9" s="124">
        <v>44915</v>
      </c>
      <c r="B9" s="125"/>
      <c r="C9" s="125" t="s">
        <v>1253</v>
      </c>
      <c r="D9" s="125" t="s">
        <v>112</v>
      </c>
      <c r="E9" s="124">
        <v>44968</v>
      </c>
      <c r="F9" s="125"/>
      <c r="G9" s="129" t="s">
        <v>24</v>
      </c>
      <c r="H9" s="126"/>
      <c r="I9" s="186" t="s">
        <v>5766</v>
      </c>
    </row>
    <row r="10" spans="1:60" s="17" customFormat="1" ht="69" customHeight="1" x14ac:dyDescent="0.25">
      <c r="A10" s="124">
        <v>44915</v>
      </c>
      <c r="B10" s="125"/>
      <c r="C10" s="125" t="s">
        <v>5768</v>
      </c>
      <c r="D10" s="125" t="s">
        <v>97</v>
      </c>
      <c r="E10" s="124">
        <v>45000</v>
      </c>
      <c r="F10" s="125"/>
      <c r="G10" s="129" t="s">
        <v>24</v>
      </c>
      <c r="H10" s="126"/>
      <c r="I10" s="158" t="s">
        <v>5822</v>
      </c>
    </row>
    <row r="11" spans="1:60" s="17" customFormat="1" ht="69" customHeight="1" x14ac:dyDescent="0.25">
      <c r="A11" s="124">
        <v>44915</v>
      </c>
      <c r="B11" s="125"/>
      <c r="C11" s="125" t="s">
        <v>5767</v>
      </c>
      <c r="D11" s="125" t="s">
        <v>97</v>
      </c>
      <c r="E11" s="124">
        <v>45000</v>
      </c>
      <c r="F11" s="125"/>
      <c r="G11" s="129" t="s">
        <v>24</v>
      </c>
      <c r="H11" s="126"/>
      <c r="I11" s="158" t="s">
        <v>5821</v>
      </c>
    </row>
    <row r="12" spans="1:60" s="17" customFormat="1" ht="69" customHeight="1" x14ac:dyDescent="0.25">
      <c r="A12" s="124">
        <v>44915</v>
      </c>
      <c r="B12" s="125"/>
      <c r="C12" s="125" t="s">
        <v>5752</v>
      </c>
      <c r="D12" s="125" t="s">
        <v>5753</v>
      </c>
      <c r="E12" s="124">
        <v>45061</v>
      </c>
      <c r="F12" s="125"/>
      <c r="G12" s="129" t="s">
        <v>24</v>
      </c>
      <c r="H12" s="126"/>
      <c r="I12" s="202" t="s">
        <v>5824</v>
      </c>
    </row>
    <row r="13" spans="1:60" s="17" customFormat="1" ht="69" customHeight="1" x14ac:dyDescent="0.25">
      <c r="A13" s="124">
        <v>44910</v>
      </c>
      <c r="B13" s="125"/>
      <c r="C13" s="145" t="s">
        <v>4891</v>
      </c>
      <c r="D13" s="125" t="s">
        <v>4892</v>
      </c>
      <c r="E13" s="124" t="s">
        <v>5696</v>
      </c>
      <c r="F13" s="125">
        <v>2000</v>
      </c>
      <c r="G13" s="129" t="s">
        <v>5695</v>
      </c>
      <c r="H13" s="75"/>
      <c r="I13" s="158" t="s">
        <v>5806</v>
      </c>
    </row>
    <row r="14" spans="1:60" s="17" customFormat="1" ht="69" customHeight="1" x14ac:dyDescent="0.25">
      <c r="A14" s="124">
        <v>44910</v>
      </c>
      <c r="B14" s="125"/>
      <c r="C14" s="145" t="s">
        <v>5755</v>
      </c>
      <c r="D14" s="125" t="s">
        <v>5756</v>
      </c>
      <c r="E14" s="124">
        <v>44972</v>
      </c>
      <c r="F14" s="125"/>
      <c r="G14" s="129" t="s">
        <v>24</v>
      </c>
      <c r="H14" s="126"/>
      <c r="I14" s="158" t="s">
        <v>5757</v>
      </c>
    </row>
    <row r="15" spans="1:60" s="17" customFormat="1" ht="69" customHeight="1" x14ac:dyDescent="0.25">
      <c r="A15" s="124">
        <v>44910</v>
      </c>
      <c r="B15" s="125"/>
      <c r="C15" s="145" t="s">
        <v>5693</v>
      </c>
      <c r="D15" s="125" t="s">
        <v>5694</v>
      </c>
      <c r="E15" s="124">
        <v>44986</v>
      </c>
      <c r="F15" s="125">
        <v>2500</v>
      </c>
      <c r="G15" s="129" t="s">
        <v>113</v>
      </c>
      <c r="H15" s="75"/>
      <c r="I15" s="160"/>
    </row>
    <row r="16" spans="1:60" s="17" customFormat="1" ht="69" customHeight="1" x14ac:dyDescent="0.25">
      <c r="A16" s="124">
        <v>44908</v>
      </c>
      <c r="B16" s="125"/>
      <c r="C16" s="145" t="s">
        <v>5652</v>
      </c>
      <c r="D16" s="125" t="s">
        <v>5653</v>
      </c>
      <c r="E16" s="124">
        <v>45047</v>
      </c>
      <c r="F16" s="125">
        <v>10</v>
      </c>
      <c r="G16" s="129" t="s">
        <v>5654</v>
      </c>
      <c r="H16" s="201"/>
      <c r="I16" s="160"/>
    </row>
    <row r="17" spans="1:9" s="17" customFormat="1" ht="69" customHeight="1" x14ac:dyDescent="0.25">
      <c r="A17" s="124">
        <v>44904</v>
      </c>
      <c r="B17" s="125"/>
      <c r="C17" s="145" t="s">
        <v>5616</v>
      </c>
      <c r="D17" s="125" t="s">
        <v>97</v>
      </c>
      <c r="E17" s="124">
        <v>44986</v>
      </c>
      <c r="F17" s="125"/>
      <c r="G17" s="129" t="s">
        <v>19</v>
      </c>
      <c r="H17" s="201"/>
      <c r="I17" s="140" t="s">
        <v>5615</v>
      </c>
    </row>
    <row r="18" spans="1:9" s="17" customFormat="1" ht="69" customHeight="1" x14ac:dyDescent="0.25">
      <c r="A18" s="124">
        <v>44902</v>
      </c>
      <c r="B18" s="125"/>
      <c r="C18" s="145" t="s">
        <v>5580</v>
      </c>
      <c r="D18" s="125" t="s">
        <v>97</v>
      </c>
      <c r="E18" s="124">
        <v>45047</v>
      </c>
      <c r="F18" s="125">
        <v>10000</v>
      </c>
      <c r="G18" s="129" t="s">
        <v>15</v>
      </c>
      <c r="H18" s="201"/>
      <c r="I18" s="202" t="s">
        <v>5579</v>
      </c>
    </row>
    <row r="19" spans="1:9" s="17" customFormat="1" ht="69" customHeight="1" x14ac:dyDescent="0.25">
      <c r="A19" s="124">
        <v>44896</v>
      </c>
      <c r="B19" s="125"/>
      <c r="C19" s="145" t="s">
        <v>5525</v>
      </c>
      <c r="D19" s="124" t="s">
        <v>97</v>
      </c>
      <c r="E19" s="124">
        <v>45061</v>
      </c>
      <c r="F19" s="125"/>
      <c r="G19" s="129" t="s">
        <v>24</v>
      </c>
      <c r="H19" s="126"/>
      <c r="I19" s="140" t="s">
        <v>5524</v>
      </c>
    </row>
    <row r="20" spans="1:9" s="17" customFormat="1" ht="69" customHeight="1" x14ac:dyDescent="0.25">
      <c r="A20" s="124">
        <v>44894</v>
      </c>
      <c r="B20" s="125"/>
      <c r="C20" s="145" t="s">
        <v>5505</v>
      </c>
      <c r="D20" s="124" t="s">
        <v>274</v>
      </c>
      <c r="E20" s="124">
        <v>45031</v>
      </c>
      <c r="F20" s="125"/>
      <c r="G20" s="129" t="s">
        <v>24</v>
      </c>
      <c r="H20" s="126"/>
      <c r="I20" s="140" t="s">
        <v>5825</v>
      </c>
    </row>
    <row r="21" spans="1:9" s="17" customFormat="1" ht="69" customHeight="1" x14ac:dyDescent="0.25">
      <c r="A21" s="124">
        <v>44894</v>
      </c>
      <c r="B21" s="125"/>
      <c r="C21" s="172" t="s">
        <v>5494</v>
      </c>
      <c r="D21" s="124" t="s">
        <v>274</v>
      </c>
      <c r="E21" s="124">
        <v>45047</v>
      </c>
      <c r="F21" s="125"/>
      <c r="G21" s="143" t="s">
        <v>24</v>
      </c>
      <c r="H21" s="126"/>
      <c r="I21" s="164" t="s">
        <v>5498</v>
      </c>
    </row>
    <row r="22" spans="1:9" s="17" customFormat="1" ht="69" customHeight="1" x14ac:dyDescent="0.25">
      <c r="A22" s="124">
        <v>44894</v>
      </c>
      <c r="B22" s="125"/>
      <c r="C22" s="172" t="s">
        <v>5495</v>
      </c>
      <c r="D22" s="124" t="s">
        <v>274</v>
      </c>
      <c r="E22" s="124">
        <v>45047</v>
      </c>
      <c r="F22" s="125"/>
      <c r="G22" s="143" t="s">
        <v>24</v>
      </c>
      <c r="H22" s="126"/>
      <c r="I22" s="164" t="s">
        <v>5498</v>
      </c>
    </row>
    <row r="23" spans="1:9" s="17" customFormat="1" ht="69" customHeight="1" x14ac:dyDescent="0.25">
      <c r="A23" s="124">
        <v>44894</v>
      </c>
      <c r="B23" s="125"/>
      <c r="C23" s="172" t="s">
        <v>5496</v>
      </c>
      <c r="D23" s="124" t="s">
        <v>274</v>
      </c>
      <c r="E23" s="124">
        <v>45078</v>
      </c>
      <c r="F23" s="125"/>
      <c r="G23" s="143" t="s">
        <v>24</v>
      </c>
      <c r="H23" s="126"/>
      <c r="I23" s="164" t="s">
        <v>5498</v>
      </c>
    </row>
    <row r="24" spans="1:9" s="17" customFormat="1" ht="69" customHeight="1" x14ac:dyDescent="0.25">
      <c r="A24" s="124">
        <v>44894</v>
      </c>
      <c r="B24" s="125"/>
      <c r="C24" s="172" t="s">
        <v>5497</v>
      </c>
      <c r="D24" s="124" t="s">
        <v>274</v>
      </c>
      <c r="E24" s="124">
        <v>45047</v>
      </c>
      <c r="F24" s="125"/>
      <c r="G24" s="143" t="s">
        <v>24</v>
      </c>
      <c r="H24" s="126"/>
      <c r="I24" s="164" t="s">
        <v>5498</v>
      </c>
    </row>
    <row r="25" spans="1:9" s="17" customFormat="1" ht="69" customHeight="1" x14ac:dyDescent="0.25">
      <c r="A25" s="124">
        <v>44886</v>
      </c>
      <c r="B25" s="125"/>
      <c r="C25" s="125" t="s">
        <v>496</v>
      </c>
      <c r="D25" s="125" t="s">
        <v>495</v>
      </c>
      <c r="E25" s="124">
        <v>44986</v>
      </c>
      <c r="F25" s="125">
        <v>3000</v>
      </c>
      <c r="G25" s="143" t="s">
        <v>18</v>
      </c>
      <c r="H25" s="201"/>
      <c r="I25" s="128"/>
    </row>
    <row r="26" spans="1:9" s="17" customFormat="1" ht="69" customHeight="1" x14ac:dyDescent="0.25">
      <c r="A26" s="124">
        <v>44881</v>
      </c>
      <c r="B26" s="125"/>
      <c r="C26" s="125" t="s">
        <v>5354</v>
      </c>
      <c r="D26" s="125" t="s">
        <v>361</v>
      </c>
      <c r="E26" s="124">
        <v>44986</v>
      </c>
      <c r="F26" s="125">
        <v>500</v>
      </c>
      <c r="G26" s="125" t="s">
        <v>5355</v>
      </c>
      <c r="H26" s="201"/>
      <c r="I26" s="128"/>
    </row>
    <row r="27" spans="1:9" s="17" customFormat="1" ht="69" customHeight="1" x14ac:dyDescent="0.25">
      <c r="A27" s="124">
        <v>44876</v>
      </c>
      <c r="B27" s="125"/>
      <c r="C27" s="172" t="s">
        <v>1243</v>
      </c>
      <c r="D27" s="124" t="s">
        <v>97</v>
      </c>
      <c r="E27" s="124">
        <v>45017</v>
      </c>
      <c r="F27" s="125"/>
      <c r="G27" s="143" t="s">
        <v>24</v>
      </c>
      <c r="H27" s="126"/>
      <c r="I27" s="166" t="s">
        <v>5299</v>
      </c>
    </row>
    <row r="28" spans="1:9" s="17" customFormat="1" ht="69" customHeight="1" x14ac:dyDescent="0.25">
      <c r="A28" s="124">
        <v>44872</v>
      </c>
      <c r="B28" s="125"/>
      <c r="C28" s="172" t="s">
        <v>3623</v>
      </c>
      <c r="D28" s="124" t="s">
        <v>99</v>
      </c>
      <c r="E28" s="124">
        <v>44972</v>
      </c>
      <c r="F28" s="125"/>
      <c r="G28" s="143" t="s">
        <v>24</v>
      </c>
      <c r="H28" s="126"/>
      <c r="I28" s="166" t="s">
        <v>3550</v>
      </c>
    </row>
    <row r="29" spans="1:9" s="17" customFormat="1" ht="69" customHeight="1" x14ac:dyDescent="0.25">
      <c r="A29" s="124">
        <v>44872</v>
      </c>
      <c r="B29" s="125"/>
      <c r="C29" s="125" t="s">
        <v>5251</v>
      </c>
      <c r="D29" s="125" t="s">
        <v>5252</v>
      </c>
      <c r="E29" s="124">
        <v>44941</v>
      </c>
      <c r="F29" s="125">
        <v>20</v>
      </c>
      <c r="G29" s="125" t="s">
        <v>2046</v>
      </c>
      <c r="H29" s="201"/>
      <c r="I29" s="128"/>
    </row>
    <row r="30" spans="1:9" s="17" customFormat="1" ht="69" customHeight="1" x14ac:dyDescent="0.25">
      <c r="A30" s="124">
        <v>44868</v>
      </c>
      <c r="B30" s="125"/>
      <c r="C30" s="125" t="s">
        <v>2835</v>
      </c>
      <c r="D30" s="125" t="s">
        <v>754</v>
      </c>
      <c r="E30" s="124">
        <v>44958</v>
      </c>
      <c r="F30" s="125"/>
      <c r="G30" s="143" t="s">
        <v>24</v>
      </c>
      <c r="H30" s="126"/>
      <c r="I30" s="186" t="s">
        <v>5253</v>
      </c>
    </row>
    <row r="31" spans="1:9" s="17" customFormat="1" ht="69" customHeight="1" x14ac:dyDescent="0.25">
      <c r="A31" s="124">
        <v>44868</v>
      </c>
      <c r="B31" s="125"/>
      <c r="C31" s="125" t="s">
        <v>5219</v>
      </c>
      <c r="D31" s="125" t="s">
        <v>342</v>
      </c>
      <c r="E31" s="124">
        <v>44972</v>
      </c>
      <c r="F31" s="125">
        <v>33</v>
      </c>
      <c r="G31" s="129" t="s">
        <v>5220</v>
      </c>
      <c r="H31" s="201"/>
      <c r="I31" s="160"/>
    </row>
    <row r="32" spans="1:9" s="17" customFormat="1" ht="69" customHeight="1" x14ac:dyDescent="0.25">
      <c r="A32" s="124">
        <v>44867</v>
      </c>
      <c r="B32" s="125"/>
      <c r="C32" s="125" t="s">
        <v>5208</v>
      </c>
      <c r="D32" s="125" t="s">
        <v>101</v>
      </c>
      <c r="E32" s="124">
        <v>45000</v>
      </c>
      <c r="F32" s="125">
        <v>20</v>
      </c>
      <c r="G32" s="129" t="s">
        <v>113</v>
      </c>
      <c r="H32" s="75"/>
      <c r="I32" s="130"/>
    </row>
    <row r="33" spans="1:9" s="17" customFormat="1" ht="69" customHeight="1" x14ac:dyDescent="0.25">
      <c r="A33" s="142">
        <v>44866</v>
      </c>
      <c r="B33" s="141"/>
      <c r="C33" s="141" t="s">
        <v>5180</v>
      </c>
      <c r="D33" s="141" t="s">
        <v>1065</v>
      </c>
      <c r="E33" s="142">
        <v>44958</v>
      </c>
      <c r="F33" s="141">
        <v>1400</v>
      </c>
      <c r="G33" s="143" t="s">
        <v>186</v>
      </c>
      <c r="H33" s="75"/>
      <c r="I33" s="146" t="s">
        <v>5181</v>
      </c>
    </row>
    <row r="34" spans="1:9" s="17" customFormat="1" ht="69" customHeight="1" x14ac:dyDescent="0.25">
      <c r="A34" s="142">
        <v>44861</v>
      </c>
      <c r="B34" s="141"/>
      <c r="C34" s="141" t="s">
        <v>5144</v>
      </c>
      <c r="D34" s="141" t="s">
        <v>97</v>
      </c>
      <c r="E34" s="142">
        <v>44986</v>
      </c>
      <c r="F34" s="141"/>
      <c r="G34" s="143" t="s">
        <v>24</v>
      </c>
      <c r="H34" s="126"/>
      <c r="I34" s="148" t="s">
        <v>5145</v>
      </c>
    </row>
    <row r="35" spans="1:9" s="17" customFormat="1" ht="69" customHeight="1" x14ac:dyDescent="0.25">
      <c r="A35" s="142">
        <v>44861</v>
      </c>
      <c r="B35" s="141"/>
      <c r="C35" s="141" t="s">
        <v>5142</v>
      </c>
      <c r="D35" s="141" t="s">
        <v>97</v>
      </c>
      <c r="E35" s="142">
        <v>44986</v>
      </c>
      <c r="F35" s="141"/>
      <c r="G35" s="143" t="s">
        <v>24</v>
      </c>
      <c r="H35" s="126"/>
      <c r="I35" s="148" t="s">
        <v>1434</v>
      </c>
    </row>
    <row r="36" spans="1:9" s="17" customFormat="1" ht="69" customHeight="1" x14ac:dyDescent="0.25">
      <c r="A36" s="177">
        <v>44859</v>
      </c>
      <c r="B36" s="128"/>
      <c r="C36" s="128" t="s">
        <v>5125</v>
      </c>
      <c r="D36" s="128" t="s">
        <v>5124</v>
      </c>
      <c r="E36" s="177">
        <v>44986</v>
      </c>
      <c r="F36" s="128">
        <v>30</v>
      </c>
      <c r="G36" s="128" t="s">
        <v>785</v>
      </c>
      <c r="H36" s="75"/>
      <c r="I36" s="148"/>
    </row>
    <row r="37" spans="1:9" s="17" customFormat="1" ht="69" customHeight="1" x14ac:dyDescent="0.25">
      <c r="A37" s="177">
        <v>44859</v>
      </c>
      <c r="B37" s="128"/>
      <c r="C37" s="128" t="s">
        <v>5121</v>
      </c>
      <c r="D37" s="128" t="s">
        <v>754</v>
      </c>
      <c r="E37" s="177">
        <v>44958</v>
      </c>
      <c r="F37" s="128">
        <v>300</v>
      </c>
      <c r="G37" s="128" t="s">
        <v>5122</v>
      </c>
      <c r="H37" s="75"/>
      <c r="I37" s="148" t="s">
        <v>5123</v>
      </c>
    </row>
    <row r="38" spans="1:9" s="17" customFormat="1" ht="69" customHeight="1" x14ac:dyDescent="0.25">
      <c r="A38" s="177">
        <v>44859</v>
      </c>
      <c r="B38" s="128"/>
      <c r="C38" s="128" t="s">
        <v>5119</v>
      </c>
      <c r="D38" s="128" t="s">
        <v>101</v>
      </c>
      <c r="E38" s="177">
        <v>44958</v>
      </c>
      <c r="F38" s="128" t="s">
        <v>5120</v>
      </c>
      <c r="G38" s="160" t="s">
        <v>15</v>
      </c>
      <c r="H38" s="201"/>
      <c r="I38" s="202" t="s">
        <v>3419</v>
      </c>
    </row>
    <row r="39" spans="1:9" s="17" customFormat="1" ht="69" customHeight="1" x14ac:dyDescent="0.25">
      <c r="A39" s="142">
        <v>44855</v>
      </c>
      <c r="B39" s="142" t="s">
        <v>5411</v>
      </c>
      <c r="C39" s="142" t="s">
        <v>5095</v>
      </c>
      <c r="D39" s="142" t="s">
        <v>655</v>
      </c>
      <c r="E39" s="142" t="s">
        <v>5410</v>
      </c>
      <c r="F39" s="142"/>
      <c r="G39" s="124" t="s">
        <v>24</v>
      </c>
      <c r="H39" s="126"/>
      <c r="I39" s="108" t="s">
        <v>5096</v>
      </c>
    </row>
    <row r="40" spans="1:9" s="17" customFormat="1" ht="69" customHeight="1" x14ac:dyDescent="0.25">
      <c r="A40" s="142">
        <v>44855</v>
      </c>
      <c r="B40" s="141"/>
      <c r="C40" s="124" t="s">
        <v>5093</v>
      </c>
      <c r="D40" s="141" t="s">
        <v>210</v>
      </c>
      <c r="E40" s="142">
        <v>44958</v>
      </c>
      <c r="F40" s="141" t="s">
        <v>5094</v>
      </c>
      <c r="G40" s="143" t="s">
        <v>1067</v>
      </c>
      <c r="H40" s="75"/>
      <c r="I40" s="21"/>
    </row>
    <row r="41" spans="1:9" s="17" customFormat="1" ht="69" customHeight="1" x14ac:dyDescent="0.25">
      <c r="A41" s="142">
        <v>44854</v>
      </c>
      <c r="B41" s="141"/>
      <c r="C41" s="124" t="s">
        <v>5650</v>
      </c>
      <c r="D41" s="141" t="s">
        <v>101</v>
      </c>
      <c r="E41" s="142">
        <v>44958</v>
      </c>
      <c r="F41" s="141">
        <v>60</v>
      </c>
      <c r="G41" s="143" t="s">
        <v>5651</v>
      </c>
      <c r="H41" s="75"/>
      <c r="I41" s="21"/>
    </row>
    <row r="42" spans="1:9" s="17" customFormat="1" ht="69" customHeight="1" x14ac:dyDescent="0.25">
      <c r="A42" s="142">
        <v>44853</v>
      </c>
      <c r="B42" s="142">
        <v>44889</v>
      </c>
      <c r="C42" s="124" t="s">
        <v>1208</v>
      </c>
      <c r="D42" s="141" t="s">
        <v>101</v>
      </c>
      <c r="E42" s="142">
        <v>44986</v>
      </c>
      <c r="F42" s="141"/>
      <c r="G42" s="124" t="s">
        <v>5478</v>
      </c>
      <c r="H42" s="126"/>
      <c r="I42" s="134" t="s">
        <v>1209</v>
      </c>
    </row>
    <row r="43" spans="1:9" s="17" customFormat="1" ht="69" customHeight="1" x14ac:dyDescent="0.25">
      <c r="A43" s="124">
        <v>44846</v>
      </c>
      <c r="B43" s="124">
        <v>45016</v>
      </c>
      <c r="C43" s="124" t="s">
        <v>4968</v>
      </c>
      <c r="D43" s="124" t="s">
        <v>274</v>
      </c>
      <c r="E43" s="124" t="s">
        <v>5493</v>
      </c>
      <c r="F43" s="124"/>
      <c r="G43" s="124" t="s">
        <v>24</v>
      </c>
      <c r="H43" s="126"/>
      <c r="I43" s="108" t="s">
        <v>4967</v>
      </c>
    </row>
    <row r="44" spans="1:9" s="17" customFormat="1" ht="69" customHeight="1" x14ac:dyDescent="0.25">
      <c r="A44" s="124">
        <v>44845</v>
      </c>
      <c r="B44" s="125"/>
      <c r="C44" s="125" t="s">
        <v>4965</v>
      </c>
      <c r="D44" s="125" t="s">
        <v>814</v>
      </c>
      <c r="E44" s="124">
        <v>44972</v>
      </c>
      <c r="F44" s="125">
        <v>1200</v>
      </c>
      <c r="G44" s="143" t="s">
        <v>1067</v>
      </c>
      <c r="H44" s="75"/>
      <c r="I44" s="21"/>
    </row>
    <row r="45" spans="1:9" s="17" customFormat="1" ht="69" customHeight="1" x14ac:dyDescent="0.25">
      <c r="A45" s="124">
        <v>44841</v>
      </c>
      <c r="B45" s="124"/>
      <c r="C45" s="124" t="s">
        <v>4919</v>
      </c>
      <c r="D45" s="124" t="s">
        <v>4920</v>
      </c>
      <c r="E45" s="124">
        <v>45000</v>
      </c>
      <c r="F45" s="124" t="s">
        <v>4921</v>
      </c>
      <c r="G45" s="124" t="s">
        <v>18</v>
      </c>
      <c r="H45" s="157"/>
      <c r="I45" s="108" t="s">
        <v>4918</v>
      </c>
    </row>
    <row r="46" spans="1:9" s="17" customFormat="1" ht="69" customHeight="1" x14ac:dyDescent="0.25">
      <c r="A46" s="124">
        <v>44837</v>
      </c>
      <c r="B46" s="124">
        <v>44899</v>
      </c>
      <c r="C46" s="124" t="s">
        <v>4844</v>
      </c>
      <c r="D46" s="124" t="s">
        <v>97</v>
      </c>
      <c r="E46" s="124" t="s">
        <v>5542</v>
      </c>
      <c r="F46" s="124"/>
      <c r="G46" s="124" t="s">
        <v>24</v>
      </c>
      <c r="H46" s="126"/>
      <c r="I46" s="108" t="s">
        <v>4842</v>
      </c>
    </row>
    <row r="47" spans="1:9" s="17" customFormat="1" ht="69" customHeight="1" x14ac:dyDescent="0.25">
      <c r="A47" s="124">
        <v>44837</v>
      </c>
      <c r="B47" s="124"/>
      <c r="C47" s="124" t="s">
        <v>4845</v>
      </c>
      <c r="D47" s="124" t="s">
        <v>97</v>
      </c>
      <c r="E47" s="124">
        <v>45017</v>
      </c>
      <c r="F47" s="124"/>
      <c r="G47" s="124" t="s">
        <v>24</v>
      </c>
      <c r="H47" s="126"/>
      <c r="I47" s="108" t="s">
        <v>4842</v>
      </c>
    </row>
    <row r="48" spans="1:9" s="17" customFormat="1" ht="69" customHeight="1" x14ac:dyDescent="0.25">
      <c r="A48" s="124">
        <v>44837</v>
      </c>
      <c r="B48" s="124"/>
      <c r="C48" s="124" t="s">
        <v>4843</v>
      </c>
      <c r="D48" s="124" t="s">
        <v>97</v>
      </c>
      <c r="E48" s="124">
        <v>44896</v>
      </c>
      <c r="F48" s="124"/>
      <c r="G48" s="124" t="s">
        <v>24</v>
      </c>
      <c r="H48" s="126"/>
      <c r="I48" s="108" t="s">
        <v>4842</v>
      </c>
    </row>
    <row r="49" spans="1:60" s="17" customFormat="1" ht="69" customHeight="1" x14ac:dyDescent="0.25">
      <c r="A49" s="124">
        <v>44837</v>
      </c>
      <c r="B49" s="124"/>
      <c r="C49" s="124" t="s">
        <v>4839</v>
      </c>
      <c r="D49" s="124" t="s">
        <v>97</v>
      </c>
      <c r="E49" s="124">
        <v>44958</v>
      </c>
      <c r="F49" s="124"/>
      <c r="G49" s="124" t="s">
        <v>4840</v>
      </c>
      <c r="H49" s="126"/>
      <c r="I49" s="108" t="s">
        <v>4841</v>
      </c>
    </row>
    <row r="50" spans="1:60" s="17" customFormat="1" ht="69" customHeight="1" x14ac:dyDescent="0.25">
      <c r="A50" s="124">
        <v>44834</v>
      </c>
      <c r="B50" s="124">
        <v>44874</v>
      </c>
      <c r="C50" s="124" t="s">
        <v>4824</v>
      </c>
      <c r="D50" s="124" t="s">
        <v>4825</v>
      </c>
      <c r="E50" s="124" t="s">
        <v>5287</v>
      </c>
      <c r="F50" s="124"/>
      <c r="G50" s="124" t="s">
        <v>24</v>
      </c>
      <c r="H50" s="126"/>
      <c r="I50" s="108" t="s">
        <v>4823</v>
      </c>
    </row>
    <row r="51" spans="1:60" s="17" customFormat="1" ht="69" customHeight="1" x14ac:dyDescent="0.25">
      <c r="A51" s="124">
        <v>44832</v>
      </c>
      <c r="B51" s="124">
        <v>44977</v>
      </c>
      <c r="C51" s="124" t="s">
        <v>4800</v>
      </c>
      <c r="D51" s="124" t="s">
        <v>97</v>
      </c>
      <c r="E51" s="124" t="s">
        <v>5726</v>
      </c>
      <c r="F51" s="124"/>
      <c r="G51" s="124" t="s">
        <v>24</v>
      </c>
      <c r="H51" s="126"/>
      <c r="I51" s="108" t="s">
        <v>4799</v>
      </c>
    </row>
    <row r="52" spans="1:60" s="17" customFormat="1" ht="69" customHeight="1" x14ac:dyDescent="0.25">
      <c r="A52" s="124">
        <v>44827</v>
      </c>
      <c r="B52" s="124"/>
      <c r="C52" s="124" t="s">
        <v>4729</v>
      </c>
      <c r="D52" s="124" t="s">
        <v>1968</v>
      </c>
      <c r="E52" s="124">
        <v>44941</v>
      </c>
      <c r="F52" s="124" t="s">
        <v>4730</v>
      </c>
      <c r="G52" s="124" t="s">
        <v>17</v>
      </c>
      <c r="H52" s="75"/>
      <c r="I52" s="108" t="s">
        <v>4731</v>
      </c>
    </row>
    <row r="53" spans="1:60" s="17" customFormat="1" ht="69" customHeight="1" x14ac:dyDescent="0.25">
      <c r="A53" s="124">
        <v>44825</v>
      </c>
      <c r="B53" s="124"/>
      <c r="C53" s="124" t="s">
        <v>4891</v>
      </c>
      <c r="D53" s="124" t="s">
        <v>4892</v>
      </c>
      <c r="E53" s="124">
        <v>44896</v>
      </c>
      <c r="F53" s="135">
        <v>4000</v>
      </c>
      <c r="G53" s="124" t="s">
        <v>2046</v>
      </c>
      <c r="H53" s="75"/>
      <c r="I53" s="108" t="s">
        <v>4890</v>
      </c>
    </row>
    <row r="54" spans="1:60" s="17" customFormat="1" ht="69" customHeight="1" x14ac:dyDescent="0.25">
      <c r="A54" s="124">
        <v>44823</v>
      </c>
      <c r="B54" s="124"/>
      <c r="C54" s="124" t="s">
        <v>4671</v>
      </c>
      <c r="D54" s="124" t="s">
        <v>4672</v>
      </c>
      <c r="E54" s="124">
        <v>44576</v>
      </c>
      <c r="F54" s="124"/>
      <c r="G54" s="124" t="s">
        <v>16</v>
      </c>
      <c r="H54" s="157"/>
      <c r="I54" s="140" t="s">
        <v>4182</v>
      </c>
    </row>
    <row r="55" spans="1:60" s="17" customFormat="1" ht="69" customHeight="1" x14ac:dyDescent="0.25">
      <c r="A55" s="124">
        <v>44820</v>
      </c>
      <c r="B55" s="124"/>
      <c r="C55" s="124" t="s">
        <v>1176</v>
      </c>
      <c r="D55" s="124" t="s">
        <v>101</v>
      </c>
      <c r="E55" s="124">
        <v>44880</v>
      </c>
      <c r="F55" s="124"/>
      <c r="G55" s="124" t="s">
        <v>24</v>
      </c>
      <c r="H55" s="126"/>
      <c r="I55" s="108" t="s">
        <v>1177</v>
      </c>
    </row>
    <row r="56" spans="1:60" s="17" customFormat="1" ht="69" customHeight="1" x14ac:dyDescent="0.25">
      <c r="A56" s="124">
        <v>44813</v>
      </c>
      <c r="B56" s="124">
        <v>44910</v>
      </c>
      <c r="C56" s="124" t="s">
        <v>4555</v>
      </c>
      <c r="D56" s="124" t="s">
        <v>97</v>
      </c>
      <c r="E56" s="124" t="s">
        <v>5814</v>
      </c>
      <c r="F56" s="124"/>
      <c r="G56" s="124" t="s">
        <v>24</v>
      </c>
      <c r="H56" s="126"/>
      <c r="I56" s="108" t="s">
        <v>4587</v>
      </c>
    </row>
    <row r="57" spans="1:60" s="17" customFormat="1" ht="69" customHeight="1" x14ac:dyDescent="0.25">
      <c r="A57" s="124">
        <v>44813</v>
      </c>
      <c r="B57" s="124">
        <v>44910</v>
      </c>
      <c r="C57" s="124" t="s">
        <v>4232</v>
      </c>
      <c r="D57" s="124" t="s">
        <v>97</v>
      </c>
      <c r="E57" s="124" t="s">
        <v>5814</v>
      </c>
      <c r="F57" s="124"/>
      <c r="G57" s="124" t="s">
        <v>24</v>
      </c>
      <c r="H57" s="126"/>
      <c r="I57" s="108" t="s">
        <v>4587</v>
      </c>
    </row>
    <row r="58" spans="1:60" s="17" customFormat="1" ht="69" customHeight="1" x14ac:dyDescent="0.25">
      <c r="A58" s="124">
        <v>44813</v>
      </c>
      <c r="B58" s="124"/>
      <c r="C58" s="124" t="s">
        <v>2927</v>
      </c>
      <c r="D58" s="124" t="s">
        <v>4946</v>
      </c>
      <c r="E58" s="124">
        <v>44941</v>
      </c>
      <c r="F58" s="124" t="s">
        <v>4947</v>
      </c>
      <c r="G58" s="124" t="s">
        <v>24</v>
      </c>
      <c r="H58" s="126"/>
      <c r="I58" s="108"/>
    </row>
    <row r="59" spans="1:60" s="17" customFormat="1" ht="69" customHeight="1" x14ac:dyDescent="0.25">
      <c r="A59" s="124">
        <v>44809</v>
      </c>
      <c r="B59" s="124"/>
      <c r="C59" s="124" t="s">
        <v>1037</v>
      </c>
      <c r="D59" s="124" t="s">
        <v>1038</v>
      </c>
      <c r="E59" s="124">
        <v>44621</v>
      </c>
      <c r="F59" s="124"/>
      <c r="G59" s="124" t="s">
        <v>24</v>
      </c>
      <c r="H59" s="126"/>
      <c r="I59" s="186" t="s">
        <v>1039</v>
      </c>
    </row>
    <row r="60" spans="1:60" s="175" customFormat="1" ht="69" customHeight="1" x14ac:dyDescent="0.25">
      <c r="A60" s="124">
        <v>44806</v>
      </c>
      <c r="B60" s="124"/>
      <c r="C60" s="124" t="s">
        <v>4580</v>
      </c>
      <c r="D60" s="124" t="s">
        <v>97</v>
      </c>
      <c r="E60" s="124">
        <v>45017</v>
      </c>
      <c r="F60" s="124"/>
      <c r="G60" s="124" t="s">
        <v>24</v>
      </c>
      <c r="H60" s="126"/>
      <c r="I60" s="108" t="s">
        <v>4581</v>
      </c>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row>
    <row r="61" spans="1:60" s="175" customFormat="1" ht="69" customHeight="1" x14ac:dyDescent="0.25">
      <c r="A61" s="142">
        <v>44795</v>
      </c>
      <c r="B61" s="141"/>
      <c r="C61" s="141" t="s">
        <v>4410</v>
      </c>
      <c r="D61" s="179" t="s">
        <v>101</v>
      </c>
      <c r="E61" s="142">
        <v>45061</v>
      </c>
      <c r="F61" s="141" t="s">
        <v>4411</v>
      </c>
      <c r="G61" s="143" t="s">
        <v>18</v>
      </c>
      <c r="H61" s="75"/>
      <c r="I61" s="149"/>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row>
    <row r="62" spans="1:60" s="175" customFormat="1" ht="69" customHeight="1" x14ac:dyDescent="0.25">
      <c r="A62" s="142">
        <v>44782</v>
      </c>
      <c r="B62" s="141"/>
      <c r="C62" s="141" t="s">
        <v>4300</v>
      </c>
      <c r="D62" s="141" t="s">
        <v>4301</v>
      </c>
      <c r="E62" s="142">
        <v>44849</v>
      </c>
      <c r="F62" s="141"/>
      <c r="G62" s="142" t="s">
        <v>24</v>
      </c>
      <c r="H62" s="180"/>
      <c r="I62" s="149"/>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row>
    <row r="63" spans="1:60" s="175" customFormat="1" ht="69" customHeight="1" x14ac:dyDescent="0.25">
      <c r="A63" s="142">
        <v>44782</v>
      </c>
      <c r="B63" s="141"/>
      <c r="C63" s="141" t="s">
        <v>4300</v>
      </c>
      <c r="D63" s="141" t="s">
        <v>4301</v>
      </c>
      <c r="E63" s="142">
        <v>44849</v>
      </c>
      <c r="F63" s="141">
        <v>700</v>
      </c>
      <c r="G63" s="143" t="s">
        <v>1067</v>
      </c>
      <c r="H63" s="75"/>
      <c r="I63" s="149"/>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row>
    <row r="64" spans="1:60" s="175" customFormat="1" ht="69" customHeight="1" x14ac:dyDescent="0.25">
      <c r="A64" s="142">
        <v>44774</v>
      </c>
      <c r="B64" s="141"/>
      <c r="C64" s="141" t="s">
        <v>3204</v>
      </c>
      <c r="D64" s="141" t="s">
        <v>655</v>
      </c>
      <c r="E64" s="142">
        <v>44817</v>
      </c>
      <c r="F64" s="141" t="s">
        <v>4200</v>
      </c>
      <c r="G64" s="143" t="s">
        <v>1067</v>
      </c>
      <c r="H64" s="75"/>
      <c r="I64" s="149"/>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row>
    <row r="65" spans="1:60" s="175" customFormat="1" ht="69" customHeight="1" x14ac:dyDescent="0.25">
      <c r="A65" s="142">
        <v>44774</v>
      </c>
      <c r="B65" s="141"/>
      <c r="C65" s="141" t="s">
        <v>4201</v>
      </c>
      <c r="D65" s="141" t="s">
        <v>97</v>
      </c>
      <c r="E65" s="142" t="s">
        <v>4966</v>
      </c>
      <c r="F65" s="141"/>
      <c r="G65" s="124" t="s">
        <v>24</v>
      </c>
      <c r="H65" s="180"/>
      <c r="I65" s="134" t="s">
        <v>4007</v>
      </c>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row>
    <row r="66" spans="1:60" s="175" customFormat="1" ht="69" customHeight="1" x14ac:dyDescent="0.25">
      <c r="A66" s="142">
        <v>44768</v>
      </c>
      <c r="B66" s="141"/>
      <c r="C66" s="141" t="s">
        <v>4153</v>
      </c>
      <c r="D66" s="179" t="s">
        <v>101</v>
      </c>
      <c r="E66" s="142">
        <v>44910</v>
      </c>
      <c r="F66" s="141">
        <v>410</v>
      </c>
      <c r="G66" s="143" t="s">
        <v>1067</v>
      </c>
      <c r="H66" s="75"/>
      <c r="I66" s="149"/>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row>
    <row r="67" spans="1:60" s="175" customFormat="1" ht="69" customHeight="1" x14ac:dyDescent="0.25">
      <c r="A67" s="142">
        <v>44762</v>
      </c>
      <c r="B67" s="141"/>
      <c r="C67" s="141" t="s">
        <v>4066</v>
      </c>
      <c r="D67" s="141" t="s">
        <v>4067</v>
      </c>
      <c r="E67" s="142">
        <v>44835</v>
      </c>
      <c r="F67" s="141">
        <v>1400</v>
      </c>
      <c r="G67" s="141" t="s">
        <v>186</v>
      </c>
      <c r="H67" s="75"/>
      <c r="I67" s="134" t="s">
        <v>3416</v>
      </c>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row>
    <row r="68" spans="1:60" s="175" customFormat="1" ht="69" customHeight="1" x14ac:dyDescent="0.25">
      <c r="A68" s="142">
        <v>44761</v>
      </c>
      <c r="B68" s="141"/>
      <c r="C68" s="141" t="s">
        <v>1683</v>
      </c>
      <c r="D68" s="141" t="s">
        <v>97</v>
      </c>
      <c r="E68" s="142">
        <v>44972</v>
      </c>
      <c r="F68" s="141" t="s">
        <v>4065</v>
      </c>
      <c r="G68" s="143" t="s">
        <v>1067</v>
      </c>
      <c r="H68" s="75"/>
      <c r="I68" s="140" t="s">
        <v>1383</v>
      </c>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row>
    <row r="69" spans="1:60" s="175" customFormat="1" ht="69" customHeight="1" x14ac:dyDescent="0.25">
      <c r="A69" s="142">
        <v>44760</v>
      </c>
      <c r="B69" s="141"/>
      <c r="C69" s="141" t="s">
        <v>4043</v>
      </c>
      <c r="D69" s="141" t="s">
        <v>97</v>
      </c>
      <c r="E69" s="142">
        <v>44910</v>
      </c>
      <c r="F69" s="182"/>
      <c r="G69" s="124" t="s">
        <v>24</v>
      </c>
      <c r="H69" s="180"/>
      <c r="I69" s="185" t="s">
        <v>4044</v>
      </c>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row>
    <row r="70" spans="1:60" s="175" customFormat="1" ht="69" customHeight="1" x14ac:dyDescent="0.25">
      <c r="A70" s="178">
        <v>44756</v>
      </c>
      <c r="B70" s="179"/>
      <c r="C70" s="179" t="s">
        <v>4026</v>
      </c>
      <c r="D70" s="179" t="s">
        <v>97</v>
      </c>
      <c r="E70" s="178">
        <v>44835</v>
      </c>
      <c r="F70" s="179"/>
      <c r="G70" s="124" t="s">
        <v>24</v>
      </c>
      <c r="H70" s="180"/>
      <c r="I70" s="185" t="s">
        <v>4027</v>
      </c>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row>
    <row r="71" spans="1:60" s="175" customFormat="1" ht="69" customHeight="1" x14ac:dyDescent="0.25">
      <c r="A71" s="178">
        <v>44756</v>
      </c>
      <c r="B71" s="179"/>
      <c r="C71" s="179" t="s">
        <v>4026</v>
      </c>
      <c r="D71" s="179" t="s">
        <v>97</v>
      </c>
      <c r="E71" s="178">
        <v>44835</v>
      </c>
      <c r="F71" s="179"/>
      <c r="G71" s="179" t="s">
        <v>934</v>
      </c>
      <c r="H71" s="181"/>
      <c r="I71" s="185" t="s">
        <v>4027</v>
      </c>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row>
    <row r="72" spans="1:60" s="175" customFormat="1" ht="69" customHeight="1" x14ac:dyDescent="0.25">
      <c r="A72" s="178">
        <v>44754</v>
      </c>
      <c r="B72" s="179"/>
      <c r="C72" s="179" t="s">
        <v>4021</v>
      </c>
      <c r="D72" s="179" t="s">
        <v>101</v>
      </c>
      <c r="E72" s="178">
        <v>44849</v>
      </c>
      <c r="F72" s="179"/>
      <c r="G72" s="124" t="s">
        <v>24</v>
      </c>
      <c r="H72" s="170"/>
      <c r="I72" s="21" t="s">
        <v>4020</v>
      </c>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row>
    <row r="73" spans="1:60" s="175" customFormat="1" ht="69" customHeight="1" x14ac:dyDescent="0.25">
      <c r="A73" s="178">
        <v>44753</v>
      </c>
      <c r="B73" s="179"/>
      <c r="C73" s="179" t="s">
        <v>4006</v>
      </c>
      <c r="D73" s="179" t="s">
        <v>97</v>
      </c>
      <c r="E73" s="178" t="s">
        <v>4966</v>
      </c>
      <c r="F73" s="179"/>
      <c r="G73" s="124" t="s">
        <v>24</v>
      </c>
      <c r="H73" s="170"/>
      <c r="I73" s="134" t="s">
        <v>4007</v>
      </c>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row>
    <row r="74" spans="1:60" s="175" customFormat="1" ht="69" customHeight="1" x14ac:dyDescent="0.25">
      <c r="A74" s="124">
        <v>44748</v>
      </c>
      <c r="B74" s="124">
        <v>44783</v>
      </c>
      <c r="C74" s="124" t="s">
        <v>3982</v>
      </c>
      <c r="D74" s="124" t="s">
        <v>655</v>
      </c>
      <c r="E74" s="124" t="s">
        <v>4312</v>
      </c>
      <c r="F74" s="124"/>
      <c r="G74" s="124" t="s">
        <v>24</v>
      </c>
      <c r="H74" s="170"/>
      <c r="I74" s="134" t="s">
        <v>4019</v>
      </c>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row>
    <row r="75" spans="1:60" s="175" customFormat="1" ht="69" customHeight="1" x14ac:dyDescent="0.25">
      <c r="A75" s="124">
        <v>44748</v>
      </c>
      <c r="B75" s="124" t="s">
        <v>5025</v>
      </c>
      <c r="C75" s="124" t="s">
        <v>3983</v>
      </c>
      <c r="D75" s="124" t="s">
        <v>655</v>
      </c>
      <c r="E75" s="124" t="s">
        <v>5026</v>
      </c>
      <c r="F75" s="124"/>
      <c r="G75" s="124" t="s">
        <v>24</v>
      </c>
      <c r="H75" s="170"/>
      <c r="I75" s="134" t="s">
        <v>4019</v>
      </c>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row>
    <row r="76" spans="1:60" s="175" customFormat="1" ht="69" customHeight="1" x14ac:dyDescent="0.25">
      <c r="A76" s="124">
        <v>44741</v>
      </c>
      <c r="B76" s="124" t="s">
        <v>5884</v>
      </c>
      <c r="C76" s="124" t="s">
        <v>3923</v>
      </c>
      <c r="D76" s="124" t="s">
        <v>97</v>
      </c>
      <c r="E76" s="124" t="s">
        <v>5883</v>
      </c>
      <c r="F76" s="124"/>
      <c r="G76" s="124" t="s">
        <v>24</v>
      </c>
      <c r="H76" s="170"/>
      <c r="I76" s="134" t="s">
        <v>3922</v>
      </c>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row>
    <row r="77" spans="1:60" s="175" customFormat="1" ht="69" customHeight="1" x14ac:dyDescent="0.25">
      <c r="A77" s="124">
        <v>44735</v>
      </c>
      <c r="B77" s="124"/>
      <c r="C77" s="124" t="s">
        <v>3853</v>
      </c>
      <c r="D77" s="124" t="s">
        <v>3483</v>
      </c>
      <c r="E77" s="124">
        <v>44896</v>
      </c>
      <c r="F77" s="125">
        <v>4</v>
      </c>
      <c r="G77" s="124" t="s">
        <v>15</v>
      </c>
      <c r="H77" s="75"/>
      <c r="I77" s="148"/>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row>
    <row r="78" spans="1:60" s="124" customFormat="1" ht="69" customHeight="1" x14ac:dyDescent="0.25">
      <c r="A78" s="124">
        <v>44735</v>
      </c>
      <c r="C78" s="124" t="s">
        <v>2219</v>
      </c>
      <c r="D78" s="124" t="s">
        <v>112</v>
      </c>
      <c r="E78" s="124">
        <v>44866</v>
      </c>
      <c r="F78" s="125"/>
      <c r="G78" s="124" t="s">
        <v>24</v>
      </c>
      <c r="H78" s="170"/>
      <c r="I78" s="148" t="s">
        <v>2220</v>
      </c>
      <c r="J78" s="176"/>
    </row>
    <row r="79" spans="1:60" s="17" customFormat="1" ht="69" customHeight="1" x14ac:dyDescent="0.25">
      <c r="A79" s="124">
        <v>44735</v>
      </c>
      <c r="B79" s="124">
        <v>44872</v>
      </c>
      <c r="C79" s="124" t="s">
        <v>3851</v>
      </c>
      <c r="D79" s="124" t="s">
        <v>3852</v>
      </c>
      <c r="E79" s="124" t="s">
        <v>5255</v>
      </c>
      <c r="F79" s="125">
        <v>5000</v>
      </c>
      <c r="G79" s="124" t="s">
        <v>18</v>
      </c>
      <c r="H79" s="75"/>
      <c r="I79" s="177"/>
    </row>
    <row r="80" spans="1:60" s="17" customFormat="1" ht="69" customHeight="1" x14ac:dyDescent="0.25">
      <c r="A80" s="124">
        <v>44726</v>
      </c>
      <c r="B80" s="125"/>
      <c r="C80" s="125" t="s">
        <v>3672</v>
      </c>
      <c r="D80" s="125" t="s">
        <v>938</v>
      </c>
      <c r="E80" s="124">
        <v>45017</v>
      </c>
      <c r="F80" s="125"/>
      <c r="G80" s="125" t="s">
        <v>499</v>
      </c>
      <c r="H80" s="170"/>
      <c r="I80" s="21" t="s">
        <v>3673</v>
      </c>
    </row>
    <row r="81" spans="1:9" s="17" customFormat="1" ht="69" customHeight="1" x14ac:dyDescent="0.25">
      <c r="A81" s="124">
        <v>44725</v>
      </c>
      <c r="B81" s="125"/>
      <c r="C81" s="125" t="s">
        <v>1683</v>
      </c>
      <c r="D81" s="125" t="s">
        <v>97</v>
      </c>
      <c r="E81" s="124" t="s">
        <v>4064</v>
      </c>
      <c r="F81" s="125" t="s">
        <v>4063</v>
      </c>
      <c r="G81" s="125" t="s">
        <v>98</v>
      </c>
      <c r="H81" s="75"/>
      <c r="I81" s="140" t="s">
        <v>1383</v>
      </c>
    </row>
    <row r="82" spans="1:9" s="17" customFormat="1" ht="69" customHeight="1" x14ac:dyDescent="0.25">
      <c r="A82" s="124">
        <v>44721</v>
      </c>
      <c r="B82" s="124">
        <v>44785</v>
      </c>
      <c r="C82" s="125" t="s">
        <v>3942</v>
      </c>
      <c r="D82" s="125" t="s">
        <v>101</v>
      </c>
      <c r="E82" s="124" t="s">
        <v>4350</v>
      </c>
      <c r="F82" s="125"/>
      <c r="G82" s="124" t="s">
        <v>24</v>
      </c>
      <c r="H82" s="170"/>
      <c r="I82" s="21" t="s">
        <v>3941</v>
      </c>
    </row>
    <row r="83" spans="1:9" s="17" customFormat="1" ht="69" customHeight="1" x14ac:dyDescent="0.25">
      <c r="A83" s="124">
        <v>44708</v>
      </c>
      <c r="B83" s="124" t="s">
        <v>5672</v>
      </c>
      <c r="C83" s="125" t="s">
        <v>1127</v>
      </c>
      <c r="D83" s="125" t="s">
        <v>97</v>
      </c>
      <c r="E83" s="124" t="s">
        <v>5673</v>
      </c>
      <c r="F83" s="125"/>
      <c r="G83" s="124" t="s">
        <v>4382</v>
      </c>
      <c r="H83" s="170"/>
      <c r="I83" s="64" t="s">
        <v>1128</v>
      </c>
    </row>
    <row r="84" spans="1:9" s="17" customFormat="1" ht="69" customHeight="1" x14ac:dyDescent="0.25">
      <c r="A84" s="124">
        <v>44708</v>
      </c>
      <c r="B84" s="124">
        <v>44761</v>
      </c>
      <c r="C84" s="172" t="s">
        <v>3623</v>
      </c>
      <c r="D84" s="124" t="s">
        <v>99</v>
      </c>
      <c r="E84" s="124" t="s">
        <v>4051</v>
      </c>
      <c r="F84" s="125">
        <v>500</v>
      </c>
      <c r="G84" s="125" t="s">
        <v>15</v>
      </c>
      <c r="H84" s="75"/>
      <c r="I84" s="166" t="s">
        <v>3550</v>
      </c>
    </row>
    <row r="85" spans="1:9" s="17" customFormat="1" ht="69" customHeight="1" x14ac:dyDescent="0.25">
      <c r="A85" s="124">
        <v>44708</v>
      </c>
      <c r="B85" s="124">
        <v>44865</v>
      </c>
      <c r="C85" s="145" t="s">
        <v>4383</v>
      </c>
      <c r="D85" s="124" t="s">
        <v>101</v>
      </c>
      <c r="E85" s="124" t="s">
        <v>5167</v>
      </c>
      <c r="F85" s="125">
        <v>60</v>
      </c>
      <c r="G85" s="125" t="s">
        <v>98</v>
      </c>
      <c r="H85" s="75"/>
      <c r="I85" s="128"/>
    </row>
    <row r="86" spans="1:9" s="17" customFormat="1" ht="69" customHeight="1" x14ac:dyDescent="0.25">
      <c r="A86" s="124">
        <v>44705</v>
      </c>
      <c r="B86" s="124">
        <v>44925</v>
      </c>
      <c r="C86" s="172" t="s">
        <v>4696</v>
      </c>
      <c r="D86" s="124" t="s">
        <v>4697</v>
      </c>
      <c r="E86" s="124" t="s">
        <v>5860</v>
      </c>
      <c r="F86" s="125"/>
      <c r="G86" s="124" t="s">
        <v>24</v>
      </c>
      <c r="H86" s="75"/>
      <c r="I86" s="186" t="s">
        <v>4698</v>
      </c>
    </row>
    <row r="87" spans="1:9" s="17" customFormat="1" ht="69" customHeight="1" x14ac:dyDescent="0.25">
      <c r="A87" s="124">
        <v>44700</v>
      </c>
      <c r="B87" s="125"/>
      <c r="C87" s="124" t="s">
        <v>3464</v>
      </c>
      <c r="D87" s="124" t="s">
        <v>101</v>
      </c>
      <c r="E87" s="124">
        <v>44819</v>
      </c>
      <c r="F87" s="125"/>
      <c r="G87" s="124" t="s">
        <v>24</v>
      </c>
      <c r="H87" s="170"/>
      <c r="I87" s="140"/>
    </row>
    <row r="88" spans="1:9" s="17" customFormat="1" ht="69" customHeight="1" x14ac:dyDescent="0.25">
      <c r="A88" s="124">
        <v>44694</v>
      </c>
      <c r="B88" s="125"/>
      <c r="C88" s="124" t="s">
        <v>3418</v>
      </c>
      <c r="D88" s="124" t="s">
        <v>101</v>
      </c>
      <c r="E88" s="124">
        <v>44805</v>
      </c>
      <c r="F88" s="125">
        <v>300</v>
      </c>
      <c r="G88" s="124" t="s">
        <v>24</v>
      </c>
      <c r="H88" s="75"/>
      <c r="I88" s="140" t="s">
        <v>3419</v>
      </c>
    </row>
    <row r="89" spans="1:9" s="17" customFormat="1" ht="69" customHeight="1" x14ac:dyDescent="0.25">
      <c r="A89" s="124">
        <v>44694</v>
      </c>
      <c r="B89" s="124" t="s">
        <v>4818</v>
      </c>
      <c r="C89" s="124" t="s">
        <v>3415</v>
      </c>
      <c r="D89" s="124" t="s">
        <v>99</v>
      </c>
      <c r="E89" s="124" t="s">
        <v>4817</v>
      </c>
      <c r="F89" s="124"/>
      <c r="G89" s="124" t="s">
        <v>24</v>
      </c>
      <c r="H89" s="126"/>
      <c r="I89" s="164" t="s">
        <v>3416</v>
      </c>
    </row>
    <row r="90" spans="1:9" s="17" customFormat="1" ht="69" customHeight="1" x14ac:dyDescent="0.25">
      <c r="A90" s="124">
        <v>44693</v>
      </c>
      <c r="B90" s="124">
        <v>44732</v>
      </c>
      <c r="C90" s="125" t="s">
        <v>3400</v>
      </c>
      <c r="D90" s="125" t="s">
        <v>3317</v>
      </c>
      <c r="E90" s="124" t="s">
        <v>3762</v>
      </c>
      <c r="F90" s="125">
        <v>4000</v>
      </c>
      <c r="G90" s="125" t="s">
        <v>3763</v>
      </c>
      <c r="H90" s="75"/>
      <c r="I90" s="128" t="s">
        <v>3401</v>
      </c>
    </row>
    <row r="91" spans="1:9" s="17" customFormat="1" ht="69" customHeight="1" x14ac:dyDescent="0.25">
      <c r="A91" s="124">
        <v>44686</v>
      </c>
      <c r="B91" s="125"/>
      <c r="C91" s="125" t="s">
        <v>239</v>
      </c>
      <c r="D91" s="125" t="s">
        <v>3317</v>
      </c>
      <c r="E91" s="124">
        <v>44804</v>
      </c>
      <c r="F91" s="125">
        <v>10</v>
      </c>
      <c r="G91" s="125" t="s">
        <v>1067</v>
      </c>
      <c r="H91" s="75"/>
      <c r="I91" s="166" t="s">
        <v>3318</v>
      </c>
    </row>
    <row r="92" spans="1:9" s="17" customFormat="1" ht="69" customHeight="1" x14ac:dyDescent="0.25">
      <c r="A92" s="124">
        <v>44685</v>
      </c>
      <c r="B92" s="58"/>
      <c r="C92" s="125" t="s">
        <v>3484</v>
      </c>
      <c r="D92" s="125" t="s">
        <v>3483</v>
      </c>
      <c r="E92" s="124" t="s">
        <v>3485</v>
      </c>
      <c r="F92" s="125">
        <v>80</v>
      </c>
      <c r="G92" s="125" t="s">
        <v>98</v>
      </c>
      <c r="H92" s="58"/>
      <c r="I92" s="69"/>
    </row>
    <row r="93" spans="1:9" s="17" customFormat="1" ht="69" customHeight="1" x14ac:dyDescent="0.25">
      <c r="A93" s="124">
        <v>44685</v>
      </c>
      <c r="B93" s="125"/>
      <c r="C93" s="125" t="s">
        <v>243</v>
      </c>
      <c r="D93" s="125" t="s">
        <v>97</v>
      </c>
      <c r="E93" s="124">
        <v>44727</v>
      </c>
      <c r="F93" s="125"/>
      <c r="G93" s="125" t="s">
        <v>3315</v>
      </c>
      <c r="H93" s="126"/>
      <c r="I93" s="166" t="s">
        <v>3316</v>
      </c>
    </row>
    <row r="94" spans="1:9" s="17" customFormat="1" ht="69" customHeight="1" x14ac:dyDescent="0.25">
      <c r="A94" s="124">
        <v>44679</v>
      </c>
      <c r="B94" s="125"/>
      <c r="C94" s="125" t="s">
        <v>3204</v>
      </c>
      <c r="D94" s="125" t="s">
        <v>655</v>
      </c>
      <c r="E94" s="124">
        <v>44774</v>
      </c>
      <c r="F94" s="125">
        <v>30</v>
      </c>
      <c r="G94" s="125" t="s">
        <v>1067</v>
      </c>
      <c r="H94" s="75"/>
      <c r="I94" s="128"/>
    </row>
    <row r="95" spans="1:9" s="17" customFormat="1" ht="69" customHeight="1" x14ac:dyDescent="0.25">
      <c r="A95" s="124">
        <v>44678</v>
      </c>
      <c r="B95" s="124" t="s">
        <v>3854</v>
      </c>
      <c r="C95" s="125" t="s">
        <v>3174</v>
      </c>
      <c r="D95" s="125" t="s">
        <v>3175</v>
      </c>
      <c r="E95" s="124" t="s">
        <v>3855</v>
      </c>
      <c r="F95" s="125"/>
      <c r="G95" s="125" t="s">
        <v>24</v>
      </c>
      <c r="H95" s="126"/>
      <c r="I95" s="166" t="s">
        <v>3270</v>
      </c>
    </row>
    <row r="96" spans="1:9" s="17" customFormat="1" ht="69" customHeight="1" x14ac:dyDescent="0.25">
      <c r="A96" s="124">
        <v>44672</v>
      </c>
      <c r="B96" s="125"/>
      <c r="C96" s="125" t="s">
        <v>3105</v>
      </c>
      <c r="D96" s="125" t="s">
        <v>101</v>
      </c>
      <c r="E96" s="124">
        <v>44743</v>
      </c>
      <c r="F96" s="125">
        <v>1000</v>
      </c>
      <c r="G96" s="129" t="s">
        <v>3106</v>
      </c>
      <c r="H96" s="157"/>
      <c r="I96" s="140" t="s">
        <v>3107</v>
      </c>
    </row>
    <row r="97" spans="1:9" s="17" customFormat="1" ht="69" customHeight="1" x14ac:dyDescent="0.25">
      <c r="A97" s="124">
        <v>44671</v>
      </c>
      <c r="B97" s="125"/>
      <c r="C97" s="125" t="s">
        <v>3103</v>
      </c>
      <c r="D97" s="125" t="s">
        <v>101</v>
      </c>
      <c r="E97" s="124">
        <v>44743</v>
      </c>
      <c r="F97" s="125"/>
      <c r="G97" s="141" t="s">
        <v>24</v>
      </c>
      <c r="H97" s="167"/>
      <c r="I97" s="140" t="s">
        <v>3104</v>
      </c>
    </row>
    <row r="98" spans="1:9" s="17" customFormat="1" ht="69" customHeight="1" x14ac:dyDescent="0.25">
      <c r="A98" s="124">
        <v>44670</v>
      </c>
      <c r="B98" s="125"/>
      <c r="C98" s="125" t="s">
        <v>3103</v>
      </c>
      <c r="D98" s="125" t="s">
        <v>101</v>
      </c>
      <c r="E98" s="124">
        <v>44743</v>
      </c>
      <c r="F98" s="125">
        <v>1000</v>
      </c>
      <c r="G98" s="129" t="s">
        <v>15</v>
      </c>
      <c r="H98" s="157"/>
      <c r="I98" s="140" t="s">
        <v>3104</v>
      </c>
    </row>
    <row r="99" spans="1:9" s="17" customFormat="1" ht="69" customHeight="1" x14ac:dyDescent="0.25">
      <c r="A99" s="124">
        <v>44664</v>
      </c>
      <c r="B99" s="125"/>
      <c r="C99" s="125" t="s">
        <v>3075</v>
      </c>
      <c r="D99" s="125" t="s">
        <v>101</v>
      </c>
      <c r="E99" s="124" t="s">
        <v>3667</v>
      </c>
      <c r="F99" s="125">
        <v>5</v>
      </c>
      <c r="G99" s="129" t="s">
        <v>1067</v>
      </c>
      <c r="H99" s="75"/>
      <c r="I99" s="160"/>
    </row>
    <row r="100" spans="1:9" s="17" customFormat="1" ht="69" customHeight="1" x14ac:dyDescent="0.25">
      <c r="A100" s="142">
        <v>44659</v>
      </c>
      <c r="B100" s="142">
        <v>44732</v>
      </c>
      <c r="C100" s="141" t="s">
        <v>3043</v>
      </c>
      <c r="D100" s="141" t="s">
        <v>97</v>
      </c>
      <c r="E100" s="142" t="s">
        <v>3762</v>
      </c>
      <c r="F100" s="141"/>
      <c r="G100" s="141" t="s">
        <v>19</v>
      </c>
      <c r="H100" s="157"/>
      <c r="I100" s="149"/>
    </row>
    <row r="101" spans="1:9" s="17" customFormat="1" ht="69" customHeight="1" x14ac:dyDescent="0.25">
      <c r="A101" s="142">
        <v>44652</v>
      </c>
      <c r="B101" s="141"/>
      <c r="C101" s="141" t="s">
        <v>2709</v>
      </c>
      <c r="D101" s="141" t="s">
        <v>101</v>
      </c>
      <c r="E101" s="142">
        <v>44713</v>
      </c>
      <c r="F101" s="149">
        <v>500</v>
      </c>
      <c r="G101" s="149" t="s">
        <v>2937</v>
      </c>
      <c r="H101" s="157"/>
      <c r="I101" s="149"/>
    </row>
    <row r="102" spans="1:9" s="17" customFormat="1" ht="69" customHeight="1" x14ac:dyDescent="0.25">
      <c r="A102" s="124">
        <v>44644</v>
      </c>
      <c r="B102" s="168" t="s">
        <v>4351</v>
      </c>
      <c r="C102" s="160" t="s">
        <v>2836</v>
      </c>
      <c r="D102" s="160" t="s">
        <v>655</v>
      </c>
      <c r="E102" s="124" t="s">
        <v>4352</v>
      </c>
      <c r="F102" s="125">
        <v>3072</v>
      </c>
      <c r="G102" s="160" t="s">
        <v>106</v>
      </c>
      <c r="H102" s="75"/>
      <c r="I102" s="166" t="s">
        <v>2837</v>
      </c>
    </row>
    <row r="103" spans="1:9" s="17" customFormat="1" ht="69" customHeight="1" x14ac:dyDescent="0.25">
      <c r="A103" s="124">
        <v>44643</v>
      </c>
      <c r="B103" s="160"/>
      <c r="C103" s="160" t="s">
        <v>2812</v>
      </c>
      <c r="D103" s="160" t="s">
        <v>101</v>
      </c>
      <c r="E103" s="124">
        <v>44866</v>
      </c>
      <c r="F103" s="125">
        <v>1681</v>
      </c>
      <c r="G103" s="129" t="s">
        <v>1067</v>
      </c>
      <c r="H103" s="75"/>
      <c r="I103" s="21" t="s">
        <v>2813</v>
      </c>
    </row>
    <row r="104" spans="1:9" s="17" customFormat="1" ht="69" customHeight="1" x14ac:dyDescent="0.25">
      <c r="A104" s="124">
        <v>44642</v>
      </c>
      <c r="B104" s="125"/>
      <c r="C104" s="125" t="s">
        <v>720</v>
      </c>
      <c r="D104" s="125" t="s">
        <v>2790</v>
      </c>
      <c r="E104" s="124">
        <v>44743</v>
      </c>
      <c r="F104" s="125">
        <v>20</v>
      </c>
      <c r="G104" s="129" t="s">
        <v>1067</v>
      </c>
      <c r="H104" s="75"/>
      <c r="I104" s="160"/>
    </row>
    <row r="105" spans="1:9" s="17" customFormat="1" ht="69" customHeight="1" x14ac:dyDescent="0.25">
      <c r="A105" s="124">
        <v>44641</v>
      </c>
      <c r="B105" s="125"/>
      <c r="C105" s="141" t="s">
        <v>307</v>
      </c>
      <c r="D105" s="125" t="s">
        <v>97</v>
      </c>
      <c r="E105" s="124" t="s">
        <v>3667</v>
      </c>
      <c r="F105" s="125"/>
      <c r="G105" s="149" t="s">
        <v>24</v>
      </c>
      <c r="H105" s="126"/>
      <c r="I105" s="140" t="s">
        <v>2756</v>
      </c>
    </row>
    <row r="106" spans="1:9" s="17" customFormat="1" ht="69" customHeight="1" x14ac:dyDescent="0.25">
      <c r="A106" s="124">
        <v>44631</v>
      </c>
      <c r="B106" s="125"/>
      <c r="C106" s="141" t="s">
        <v>2862</v>
      </c>
      <c r="D106" s="125" t="s">
        <v>1065</v>
      </c>
      <c r="E106" s="124">
        <v>44958</v>
      </c>
      <c r="F106" s="125"/>
      <c r="G106" s="149" t="s">
        <v>24</v>
      </c>
      <c r="H106" s="126"/>
      <c r="I106" s="140" t="s">
        <v>2861</v>
      </c>
    </row>
    <row r="107" spans="1:9" s="17" customFormat="1" ht="69" customHeight="1" x14ac:dyDescent="0.25">
      <c r="A107" s="124">
        <v>44629</v>
      </c>
      <c r="B107" s="125"/>
      <c r="C107" s="125" t="s">
        <v>2681</v>
      </c>
      <c r="D107" s="125" t="s">
        <v>2682</v>
      </c>
      <c r="E107" s="124">
        <v>44835</v>
      </c>
      <c r="F107" s="125">
        <v>163</v>
      </c>
      <c r="G107" s="129" t="s">
        <v>1067</v>
      </c>
      <c r="H107" s="75"/>
      <c r="I107" s="160"/>
    </row>
    <row r="108" spans="1:9" s="17" customFormat="1" ht="69" customHeight="1" x14ac:dyDescent="0.25">
      <c r="A108" s="142">
        <v>44629</v>
      </c>
      <c r="B108" s="141"/>
      <c r="C108" s="141" t="s">
        <v>2683</v>
      </c>
      <c r="D108" s="141" t="s">
        <v>2682</v>
      </c>
      <c r="E108" s="142">
        <v>44835</v>
      </c>
      <c r="F108" s="141">
        <v>106</v>
      </c>
      <c r="G108" s="149" t="s">
        <v>1067</v>
      </c>
      <c r="H108" s="75"/>
      <c r="I108" s="21"/>
    </row>
    <row r="109" spans="1:9" s="17" customFormat="1" ht="69" customHeight="1" x14ac:dyDescent="0.25">
      <c r="A109" s="142">
        <v>44629</v>
      </c>
      <c r="B109" s="142">
        <v>44732</v>
      </c>
      <c r="C109" s="141" t="s">
        <v>2661</v>
      </c>
      <c r="D109" s="141" t="s">
        <v>2662</v>
      </c>
      <c r="E109" s="142" t="s">
        <v>3762</v>
      </c>
      <c r="F109" s="141">
        <v>2400</v>
      </c>
      <c r="G109" s="141" t="s">
        <v>98</v>
      </c>
      <c r="H109" s="75"/>
      <c r="I109" s="149"/>
    </row>
    <row r="110" spans="1:9" s="17" customFormat="1" ht="69" customHeight="1" x14ac:dyDescent="0.25">
      <c r="A110" s="142">
        <v>44623</v>
      </c>
      <c r="B110" s="142" t="s">
        <v>3358</v>
      </c>
      <c r="C110" s="141" t="s">
        <v>2835</v>
      </c>
      <c r="D110" s="141" t="s">
        <v>97</v>
      </c>
      <c r="E110" s="142" t="s">
        <v>3359</v>
      </c>
      <c r="F110" s="141">
        <v>82</v>
      </c>
      <c r="G110" s="141" t="s">
        <v>1703</v>
      </c>
      <c r="H110" s="75"/>
      <c r="I110" s="149"/>
    </row>
    <row r="111" spans="1:9" s="17" customFormat="1" ht="69" customHeight="1" x14ac:dyDescent="0.25">
      <c r="A111" s="142">
        <v>44622</v>
      </c>
      <c r="B111" s="141"/>
      <c r="C111" s="141" t="s">
        <v>2709</v>
      </c>
      <c r="D111" s="141" t="s">
        <v>101</v>
      </c>
      <c r="E111" s="142">
        <v>44713</v>
      </c>
      <c r="F111" s="149">
        <v>1500</v>
      </c>
      <c r="G111" s="149" t="s">
        <v>2633</v>
      </c>
      <c r="H111" s="157"/>
      <c r="I111" s="149"/>
    </row>
    <row r="112" spans="1:9" s="17" customFormat="1" ht="69" customHeight="1" x14ac:dyDescent="0.25">
      <c r="A112" s="142">
        <v>44620</v>
      </c>
      <c r="B112" s="142" t="s">
        <v>5023</v>
      </c>
      <c r="C112" s="141" t="s">
        <v>2526</v>
      </c>
      <c r="D112" s="141" t="s">
        <v>101</v>
      </c>
      <c r="E112" s="142" t="s">
        <v>5024</v>
      </c>
      <c r="F112" s="149"/>
      <c r="G112" s="149" t="s">
        <v>24</v>
      </c>
      <c r="H112" s="126"/>
      <c r="I112" s="158" t="s">
        <v>2527</v>
      </c>
    </row>
    <row r="113" spans="1:9" s="17" customFormat="1" ht="69" customHeight="1" x14ac:dyDescent="0.25">
      <c r="A113" s="142">
        <v>44610</v>
      </c>
      <c r="B113" s="141"/>
      <c r="C113" s="141" t="s">
        <v>2244</v>
      </c>
      <c r="D113" s="141" t="s">
        <v>2245</v>
      </c>
      <c r="E113" s="142">
        <v>44666</v>
      </c>
      <c r="F113" s="141">
        <v>20</v>
      </c>
      <c r="G113" s="141" t="s">
        <v>113</v>
      </c>
      <c r="H113" s="75"/>
      <c r="I113" s="149"/>
    </row>
    <row r="114" spans="1:9" s="17" customFormat="1" ht="69" customHeight="1" x14ac:dyDescent="0.25">
      <c r="A114" s="142">
        <v>44606</v>
      </c>
      <c r="B114" s="142">
        <v>44704</v>
      </c>
      <c r="C114" s="141" t="s">
        <v>2305</v>
      </c>
      <c r="D114" s="141" t="s">
        <v>97</v>
      </c>
      <c r="E114" s="142" t="s">
        <v>3417</v>
      </c>
      <c r="F114" s="141"/>
      <c r="G114" s="141" t="s">
        <v>24</v>
      </c>
      <c r="H114" s="126"/>
      <c r="I114" s="148" t="s">
        <v>2304</v>
      </c>
    </row>
    <row r="115" spans="1:9" s="17" customFormat="1" ht="69" customHeight="1" x14ac:dyDescent="0.25">
      <c r="A115" s="142">
        <v>44601</v>
      </c>
      <c r="B115" s="141"/>
      <c r="C115" s="141" t="s">
        <v>2244</v>
      </c>
      <c r="D115" s="141" t="s">
        <v>2245</v>
      </c>
      <c r="E115" s="142">
        <v>44666</v>
      </c>
      <c r="F115" s="141"/>
      <c r="G115" s="141" t="s">
        <v>24</v>
      </c>
      <c r="H115" s="126"/>
      <c r="I115" s="149"/>
    </row>
    <row r="116" spans="1:9" s="17" customFormat="1" ht="69" customHeight="1" x14ac:dyDescent="0.25">
      <c r="A116" s="142">
        <v>44601</v>
      </c>
      <c r="B116" s="142">
        <v>44634</v>
      </c>
      <c r="C116" s="141" t="s">
        <v>2219</v>
      </c>
      <c r="D116" s="141" t="s">
        <v>112</v>
      </c>
      <c r="E116" s="142" t="s">
        <v>2704</v>
      </c>
      <c r="F116" s="141"/>
      <c r="G116" s="141" t="s">
        <v>24</v>
      </c>
      <c r="H116" s="126"/>
      <c r="I116" s="148" t="s">
        <v>2220</v>
      </c>
    </row>
    <row r="117" spans="1:9" s="17" customFormat="1" ht="69" customHeight="1" x14ac:dyDescent="0.25">
      <c r="A117" s="142">
        <v>44595</v>
      </c>
      <c r="B117" s="141"/>
      <c r="C117" s="141" t="s">
        <v>879</v>
      </c>
      <c r="D117" s="141" t="s">
        <v>151</v>
      </c>
      <c r="E117" s="142">
        <v>44652</v>
      </c>
      <c r="F117" s="141"/>
      <c r="G117" s="141" t="s">
        <v>24</v>
      </c>
      <c r="H117" s="126"/>
      <c r="I117" s="148" t="s">
        <v>2162</v>
      </c>
    </row>
    <row r="118" spans="1:9" s="17" customFormat="1" ht="69" customHeight="1" x14ac:dyDescent="0.25">
      <c r="A118" s="142">
        <v>44589</v>
      </c>
      <c r="B118" s="141"/>
      <c r="C118" s="141" t="s">
        <v>2092</v>
      </c>
      <c r="D118" s="141" t="s">
        <v>2093</v>
      </c>
      <c r="E118" s="142" t="s">
        <v>3399</v>
      </c>
      <c r="F118" s="141"/>
      <c r="G118" s="141" t="s">
        <v>24</v>
      </c>
      <c r="H118" s="126"/>
      <c r="I118" s="148" t="s">
        <v>2091</v>
      </c>
    </row>
    <row r="119" spans="1:9" s="17" customFormat="1" ht="69" customHeight="1" x14ac:dyDescent="0.25">
      <c r="A119" s="142">
        <v>44588</v>
      </c>
      <c r="B119" s="141"/>
      <c r="C119" s="141" t="s">
        <v>431</v>
      </c>
      <c r="D119" s="141" t="s">
        <v>151</v>
      </c>
      <c r="E119" s="142">
        <v>44713</v>
      </c>
      <c r="F119" s="141"/>
      <c r="G119" s="141" t="s">
        <v>24</v>
      </c>
      <c r="H119" s="126"/>
      <c r="I119" s="148" t="s">
        <v>432</v>
      </c>
    </row>
    <row r="120" spans="1:9" s="17" customFormat="1" ht="69" customHeight="1" x14ac:dyDescent="0.25">
      <c r="A120" s="142">
        <v>44586</v>
      </c>
      <c r="B120" s="141"/>
      <c r="C120" s="141" t="s">
        <v>2159</v>
      </c>
      <c r="D120" s="141" t="s">
        <v>2160</v>
      </c>
      <c r="E120" s="142">
        <v>44696</v>
      </c>
      <c r="F120" s="141">
        <v>861</v>
      </c>
      <c r="G120" s="141" t="s">
        <v>2185</v>
      </c>
      <c r="H120" s="126"/>
      <c r="I120" s="148" t="s">
        <v>2188</v>
      </c>
    </row>
    <row r="121" spans="1:9" s="17" customFormat="1" ht="69" customHeight="1" x14ac:dyDescent="0.25">
      <c r="A121" s="142">
        <v>44585</v>
      </c>
      <c r="B121" s="149"/>
      <c r="C121" s="151" t="s">
        <v>2044</v>
      </c>
      <c r="D121" s="152" t="s">
        <v>2045</v>
      </c>
      <c r="E121" s="142">
        <v>44713</v>
      </c>
      <c r="F121" s="141">
        <v>1546</v>
      </c>
      <c r="G121" s="141" t="s">
        <v>2046</v>
      </c>
      <c r="H121" s="75"/>
      <c r="I121" s="148"/>
    </row>
    <row r="122" spans="1:9" s="17" customFormat="1" ht="69" customHeight="1" x14ac:dyDescent="0.25">
      <c r="A122" s="142">
        <v>44584</v>
      </c>
      <c r="B122" s="142" t="s">
        <v>5532</v>
      </c>
      <c r="C122" s="154" t="s">
        <v>2630</v>
      </c>
      <c r="D122" s="155" t="s">
        <v>521</v>
      </c>
      <c r="E122" s="142" t="s">
        <v>5533</v>
      </c>
      <c r="F122" s="141"/>
      <c r="G122" s="141" t="s">
        <v>3728</v>
      </c>
      <c r="H122" s="156"/>
      <c r="I122" s="148" t="s">
        <v>2631</v>
      </c>
    </row>
    <row r="123" spans="1:9" s="17" customFormat="1" ht="69" customHeight="1" x14ac:dyDescent="0.25">
      <c r="A123" s="142">
        <v>44582</v>
      </c>
      <c r="B123" s="142">
        <v>44725</v>
      </c>
      <c r="C123" s="141" t="s">
        <v>1991</v>
      </c>
      <c r="D123" s="141" t="s">
        <v>97</v>
      </c>
      <c r="E123" s="142" t="s">
        <v>3648</v>
      </c>
      <c r="F123" s="141"/>
      <c r="G123" s="141" t="s">
        <v>1992</v>
      </c>
      <c r="H123" s="75"/>
      <c r="I123" s="148"/>
    </row>
    <row r="124" spans="1:9" s="17" customFormat="1" ht="69" customHeight="1" x14ac:dyDescent="0.25">
      <c r="A124" s="142">
        <v>44580</v>
      </c>
      <c r="B124" s="141"/>
      <c r="C124" s="141" t="s">
        <v>1960</v>
      </c>
      <c r="D124" s="141" t="s">
        <v>1961</v>
      </c>
      <c r="E124" s="142">
        <v>44652</v>
      </c>
      <c r="F124" s="141"/>
      <c r="G124" s="141" t="s">
        <v>24</v>
      </c>
      <c r="H124" s="126"/>
      <c r="I124" s="148"/>
    </row>
    <row r="125" spans="1:9" s="17" customFormat="1" ht="69" customHeight="1" x14ac:dyDescent="0.25">
      <c r="A125" s="142">
        <v>44578</v>
      </c>
      <c r="B125" s="142">
        <v>44735</v>
      </c>
      <c r="C125" s="141" t="s">
        <v>2935</v>
      </c>
      <c r="D125" s="141" t="s">
        <v>2936</v>
      </c>
      <c r="E125" s="142" t="s">
        <v>3856</v>
      </c>
      <c r="F125" s="141"/>
      <c r="G125" s="141" t="s">
        <v>24</v>
      </c>
      <c r="H125" s="75"/>
      <c r="I125" s="148"/>
    </row>
    <row r="126" spans="1:9" s="17" customFormat="1" ht="69" customHeight="1" x14ac:dyDescent="0.25">
      <c r="A126" s="142">
        <v>44578</v>
      </c>
      <c r="B126" s="141"/>
      <c r="C126" s="141" t="s">
        <v>745</v>
      </c>
      <c r="D126" s="141" t="s">
        <v>1907</v>
      </c>
      <c r="E126" s="142">
        <v>44696</v>
      </c>
      <c r="F126" s="141"/>
      <c r="G126" s="141" t="s">
        <v>257</v>
      </c>
      <c r="H126" s="126"/>
      <c r="I126" s="148"/>
    </row>
    <row r="127" spans="1:9" s="17" customFormat="1" ht="69" customHeight="1" x14ac:dyDescent="0.25">
      <c r="A127" s="142">
        <v>44575</v>
      </c>
      <c r="B127" s="141"/>
      <c r="C127" s="141" t="s">
        <v>1864</v>
      </c>
      <c r="D127" s="141" t="s">
        <v>1865</v>
      </c>
      <c r="E127" s="142">
        <v>44621</v>
      </c>
      <c r="F127" s="141">
        <v>4</v>
      </c>
      <c r="G127" s="141" t="s">
        <v>24</v>
      </c>
      <c r="H127" s="75"/>
      <c r="I127" s="148"/>
    </row>
    <row r="128" spans="1:9" s="17" customFormat="1" ht="69" customHeight="1" x14ac:dyDescent="0.25">
      <c r="A128" s="142">
        <v>44574</v>
      </c>
      <c r="B128" s="142">
        <v>44720</v>
      </c>
      <c r="C128" s="141" t="s">
        <v>1859</v>
      </c>
      <c r="D128" s="141" t="s">
        <v>151</v>
      </c>
      <c r="E128" s="142" t="s">
        <v>5361</v>
      </c>
      <c r="F128" s="141">
        <v>9000</v>
      </c>
      <c r="G128" s="141" t="s">
        <v>106</v>
      </c>
      <c r="H128" s="75"/>
      <c r="I128" s="148" t="s">
        <v>1860</v>
      </c>
    </row>
    <row r="129" spans="1:9" s="17" customFormat="1" ht="69" customHeight="1" x14ac:dyDescent="0.25">
      <c r="A129" s="142">
        <v>44574</v>
      </c>
      <c r="B129" s="141"/>
      <c r="C129" s="124" t="s">
        <v>1208</v>
      </c>
      <c r="D129" s="141" t="s">
        <v>101</v>
      </c>
      <c r="E129" s="142">
        <v>44652</v>
      </c>
      <c r="F129" s="141">
        <v>10800</v>
      </c>
      <c r="G129" s="141" t="s">
        <v>17</v>
      </c>
      <c r="H129" s="75"/>
      <c r="I129" s="134" t="s">
        <v>1209</v>
      </c>
    </row>
    <row r="130" spans="1:9" s="17" customFormat="1" ht="69" customHeight="1" x14ac:dyDescent="0.25">
      <c r="A130" s="142">
        <v>44574</v>
      </c>
      <c r="B130" s="141"/>
      <c r="C130" s="58" t="s">
        <v>1964</v>
      </c>
      <c r="D130" s="141" t="s">
        <v>1965</v>
      </c>
      <c r="E130" s="142">
        <v>44652</v>
      </c>
      <c r="F130" s="141"/>
      <c r="G130" s="141" t="s">
        <v>24</v>
      </c>
      <c r="H130" s="75"/>
      <c r="I130" s="131" t="s">
        <v>1966</v>
      </c>
    </row>
    <row r="131" spans="1:9" s="17" customFormat="1" ht="69" customHeight="1" x14ac:dyDescent="0.25">
      <c r="A131" s="142">
        <v>44574</v>
      </c>
      <c r="B131" s="141"/>
      <c r="C131" s="141" t="s">
        <v>1822</v>
      </c>
      <c r="D131" s="141" t="s">
        <v>1823</v>
      </c>
      <c r="E131" s="142">
        <v>44743</v>
      </c>
      <c r="F131" s="141"/>
      <c r="G131" s="141" t="s">
        <v>24</v>
      </c>
      <c r="H131" s="126"/>
      <c r="I131" s="148" t="s">
        <v>1824</v>
      </c>
    </row>
    <row r="132" spans="1:9" s="17" customFormat="1" ht="69" customHeight="1" x14ac:dyDescent="0.25">
      <c r="A132" s="142">
        <v>44573</v>
      </c>
      <c r="B132" s="142">
        <v>44714</v>
      </c>
      <c r="C132" s="141" t="s">
        <v>1161</v>
      </c>
      <c r="D132" s="141" t="s">
        <v>112</v>
      </c>
      <c r="E132" s="142" t="s">
        <v>3934</v>
      </c>
      <c r="F132" s="141" t="s">
        <v>1861</v>
      </c>
      <c r="G132" s="141" t="s">
        <v>24</v>
      </c>
      <c r="H132" s="75"/>
      <c r="I132" s="21" t="s">
        <v>1160</v>
      </c>
    </row>
    <row r="133" spans="1:9" s="17" customFormat="1" ht="69" customHeight="1" x14ac:dyDescent="0.25">
      <c r="A133" s="142">
        <v>44571</v>
      </c>
      <c r="B133" s="141"/>
      <c r="C133" s="58" t="s">
        <v>1967</v>
      </c>
      <c r="D133" s="141" t="s">
        <v>1968</v>
      </c>
      <c r="E133" s="142">
        <v>44635</v>
      </c>
      <c r="F133" s="141"/>
      <c r="G133" s="141" t="s">
        <v>24</v>
      </c>
      <c r="H133" s="75"/>
      <c r="I133" s="131" t="s">
        <v>1969</v>
      </c>
    </row>
    <row r="134" spans="1:9" s="17" customFormat="1" ht="69" customHeight="1" x14ac:dyDescent="0.25">
      <c r="A134" s="142">
        <v>44567</v>
      </c>
      <c r="B134" s="142" t="s">
        <v>4052</v>
      </c>
      <c r="C134" s="141" t="s">
        <v>1720</v>
      </c>
      <c r="D134" s="141" t="s">
        <v>97</v>
      </c>
      <c r="E134" s="142" t="s">
        <v>4053</v>
      </c>
      <c r="F134" s="141" t="s">
        <v>1721</v>
      </c>
      <c r="G134" s="141" t="s">
        <v>16</v>
      </c>
      <c r="H134" s="75"/>
      <c r="I134" s="148"/>
    </row>
    <row r="135" spans="1:9" s="17" customFormat="1" ht="69" customHeight="1" x14ac:dyDescent="0.25">
      <c r="A135" s="142">
        <v>44567</v>
      </c>
      <c r="B135" s="141" t="s">
        <v>3626</v>
      </c>
      <c r="C135" s="141" t="s">
        <v>118</v>
      </c>
      <c r="D135" s="141" t="s">
        <v>99</v>
      </c>
      <c r="E135" s="142" t="s">
        <v>3627</v>
      </c>
      <c r="F135" s="141"/>
      <c r="G135" s="141" t="s">
        <v>24</v>
      </c>
      <c r="H135" s="126"/>
      <c r="I135" s="148" t="s">
        <v>251</v>
      </c>
    </row>
    <row r="136" spans="1:9" s="17" customFormat="1" ht="69" customHeight="1" x14ac:dyDescent="0.25">
      <c r="A136" s="142">
        <v>44566</v>
      </c>
      <c r="B136" s="141"/>
      <c r="C136" s="145" t="s">
        <v>1700</v>
      </c>
      <c r="D136" s="141" t="s">
        <v>101</v>
      </c>
      <c r="E136" s="142">
        <v>44743</v>
      </c>
      <c r="F136" s="141">
        <v>40</v>
      </c>
      <c r="G136" s="141" t="s">
        <v>1703</v>
      </c>
      <c r="H136" s="75"/>
      <c r="I136" s="149"/>
    </row>
    <row r="137" spans="1:9" s="17" customFormat="1" ht="69" customHeight="1" x14ac:dyDescent="0.25">
      <c r="A137" s="142">
        <v>44566</v>
      </c>
      <c r="B137" s="141"/>
      <c r="C137" s="145" t="s">
        <v>1701</v>
      </c>
      <c r="D137" s="141" t="s">
        <v>101</v>
      </c>
      <c r="E137" s="142">
        <v>44743</v>
      </c>
      <c r="F137" s="141">
        <v>30</v>
      </c>
      <c r="G137" s="141" t="s">
        <v>1703</v>
      </c>
      <c r="H137" s="75"/>
      <c r="I137" s="149"/>
    </row>
    <row r="138" spans="1:9" s="17" customFormat="1" ht="69" customHeight="1" x14ac:dyDescent="0.25">
      <c r="A138" s="142">
        <v>44566</v>
      </c>
      <c r="B138" s="141"/>
      <c r="C138" s="145" t="s">
        <v>1702</v>
      </c>
      <c r="D138" s="141" t="s">
        <v>101</v>
      </c>
      <c r="E138" s="142">
        <v>44743</v>
      </c>
      <c r="F138" s="141">
        <v>10</v>
      </c>
      <c r="G138" s="141" t="s">
        <v>1703</v>
      </c>
      <c r="H138" s="75"/>
      <c r="I138" s="149"/>
    </row>
    <row r="139" spans="1:9" s="17" customFormat="1" ht="69" customHeight="1" x14ac:dyDescent="0.25">
      <c r="A139" s="142">
        <v>44564</v>
      </c>
      <c r="B139" s="141"/>
      <c r="C139" s="141" t="s">
        <v>753</v>
      </c>
      <c r="D139" s="141" t="s">
        <v>97</v>
      </c>
      <c r="E139" s="142">
        <v>44682</v>
      </c>
      <c r="F139" s="141">
        <v>706</v>
      </c>
      <c r="G139" s="141" t="s">
        <v>755</v>
      </c>
      <c r="H139" s="75"/>
      <c r="I139" s="21" t="s">
        <v>788</v>
      </c>
    </row>
    <row r="140" spans="1:9" s="17" customFormat="1" ht="69" customHeight="1" x14ac:dyDescent="0.25">
      <c r="A140" s="142">
        <v>44553</v>
      </c>
      <c r="B140" s="141"/>
      <c r="C140" s="141" t="s">
        <v>748</v>
      </c>
      <c r="D140" s="124" t="s">
        <v>749</v>
      </c>
      <c r="E140" s="142" t="s">
        <v>1863</v>
      </c>
      <c r="F140" s="141"/>
      <c r="G140" s="141" t="s">
        <v>24</v>
      </c>
      <c r="H140" s="126"/>
      <c r="I140" s="21" t="s">
        <v>747</v>
      </c>
    </row>
    <row r="141" spans="1:9" s="17" customFormat="1" ht="69" customHeight="1" x14ac:dyDescent="0.25">
      <c r="A141" s="142">
        <v>44550</v>
      </c>
      <c r="B141" s="142">
        <v>44635</v>
      </c>
      <c r="C141" s="141" t="s">
        <v>1243</v>
      </c>
      <c r="D141" s="141" t="s">
        <v>97</v>
      </c>
      <c r="E141" s="142" t="s">
        <v>2706</v>
      </c>
      <c r="F141" s="141"/>
      <c r="G141" s="142" t="s">
        <v>24</v>
      </c>
      <c r="H141" s="126"/>
      <c r="I141" s="21" t="s">
        <v>1242</v>
      </c>
    </row>
    <row r="142" spans="1:9" s="17" customFormat="1" ht="69" customHeight="1" x14ac:dyDescent="0.25">
      <c r="A142" s="142">
        <v>44547</v>
      </c>
      <c r="B142" s="141"/>
      <c r="C142" s="141" t="s">
        <v>1161</v>
      </c>
      <c r="D142" s="141" t="s">
        <v>112</v>
      </c>
      <c r="E142" s="142">
        <v>44593</v>
      </c>
      <c r="F142" s="141">
        <v>3000</v>
      </c>
      <c r="G142" s="142" t="s">
        <v>24</v>
      </c>
      <c r="H142" s="75"/>
      <c r="I142" s="21" t="s">
        <v>1160</v>
      </c>
    </row>
    <row r="143" spans="1:9" s="17" customFormat="1" ht="69" customHeight="1" x14ac:dyDescent="0.25">
      <c r="A143" s="142">
        <v>44546</v>
      </c>
      <c r="B143" s="141" t="s">
        <v>3943</v>
      </c>
      <c r="C143" s="141" t="s">
        <v>1544</v>
      </c>
      <c r="D143" s="141" t="s">
        <v>97</v>
      </c>
      <c r="E143" s="142" t="s">
        <v>3945</v>
      </c>
      <c r="F143" s="141"/>
      <c r="G143" s="141" t="s">
        <v>536</v>
      </c>
      <c r="H143" s="126"/>
      <c r="I143" s="148" t="s">
        <v>1545</v>
      </c>
    </row>
    <row r="144" spans="1:9" s="17" customFormat="1" ht="69" customHeight="1" x14ac:dyDescent="0.25">
      <c r="A144" s="142">
        <v>44545</v>
      </c>
      <c r="B144" s="141"/>
      <c r="C144" s="141" t="s">
        <v>1540</v>
      </c>
      <c r="D144" s="141" t="s">
        <v>1539</v>
      </c>
      <c r="E144" s="142">
        <v>44652</v>
      </c>
      <c r="F144" s="141"/>
      <c r="G144" s="143" t="s">
        <v>536</v>
      </c>
      <c r="H144" s="126"/>
      <c r="I144" s="148" t="s">
        <v>1543</v>
      </c>
    </row>
    <row r="145" spans="1:9" s="17" customFormat="1" ht="69" customHeight="1" x14ac:dyDescent="0.25">
      <c r="A145" s="142">
        <v>44545</v>
      </c>
      <c r="B145" s="141"/>
      <c r="C145" s="141" t="s">
        <v>1541</v>
      </c>
      <c r="D145" s="141" t="s">
        <v>1539</v>
      </c>
      <c r="E145" s="142">
        <v>44652</v>
      </c>
      <c r="F145" s="141"/>
      <c r="G145" s="143" t="s">
        <v>536</v>
      </c>
      <c r="H145" s="126"/>
      <c r="I145" s="144" t="s">
        <v>1543</v>
      </c>
    </row>
    <row r="146" spans="1:9" s="17" customFormat="1" ht="69" customHeight="1" x14ac:dyDescent="0.25">
      <c r="A146" s="142">
        <v>44545</v>
      </c>
      <c r="B146" s="141"/>
      <c r="C146" s="141" t="s">
        <v>1542</v>
      </c>
      <c r="D146" s="141" t="s">
        <v>1539</v>
      </c>
      <c r="E146" s="142">
        <v>44652</v>
      </c>
      <c r="F146" s="141"/>
      <c r="G146" s="143" t="s">
        <v>536</v>
      </c>
      <c r="H146" s="126"/>
      <c r="I146" s="144" t="s">
        <v>1543</v>
      </c>
    </row>
    <row r="147" spans="1:9" s="17" customFormat="1" ht="69" customHeight="1" x14ac:dyDescent="0.25">
      <c r="A147" s="142">
        <v>44543</v>
      </c>
      <c r="B147" s="142" t="s">
        <v>4907</v>
      </c>
      <c r="C147" s="58" t="s">
        <v>1517</v>
      </c>
      <c r="D147" s="141" t="s">
        <v>101</v>
      </c>
      <c r="E147" s="142" t="s">
        <v>4906</v>
      </c>
      <c r="F147" s="141"/>
      <c r="G147" s="141" t="s">
        <v>24</v>
      </c>
      <c r="H147" s="126"/>
      <c r="I147" s="131" t="s">
        <v>1963</v>
      </c>
    </row>
    <row r="148" spans="1:9" s="17" customFormat="1" ht="69" customHeight="1" x14ac:dyDescent="0.25">
      <c r="A148" s="142">
        <v>44543</v>
      </c>
      <c r="B148" s="142" t="s">
        <v>4907</v>
      </c>
      <c r="C148" s="58" t="s">
        <v>1519</v>
      </c>
      <c r="D148" s="141" t="s">
        <v>101</v>
      </c>
      <c r="E148" s="142" t="s">
        <v>4906</v>
      </c>
      <c r="F148" s="141"/>
      <c r="G148" s="141" t="s">
        <v>24</v>
      </c>
      <c r="H148" s="126"/>
      <c r="I148" s="131" t="s">
        <v>1963</v>
      </c>
    </row>
    <row r="149" spans="1:9" s="17" customFormat="1" ht="69" customHeight="1" x14ac:dyDescent="0.25">
      <c r="A149" s="142">
        <v>44543</v>
      </c>
      <c r="B149" s="142" t="s">
        <v>4907</v>
      </c>
      <c r="C149" s="58" t="s">
        <v>1225</v>
      </c>
      <c r="D149" s="141" t="s">
        <v>101</v>
      </c>
      <c r="E149" s="142" t="s">
        <v>4906</v>
      </c>
      <c r="F149" s="141"/>
      <c r="G149" s="141" t="s">
        <v>24</v>
      </c>
      <c r="H149" s="126"/>
      <c r="I149" s="131" t="s">
        <v>1963</v>
      </c>
    </row>
    <row r="150" spans="1:9" s="17" customFormat="1" ht="69" customHeight="1" x14ac:dyDescent="0.25">
      <c r="A150" s="142">
        <v>44543</v>
      </c>
      <c r="B150" s="142" t="s">
        <v>4907</v>
      </c>
      <c r="C150" s="58" t="s">
        <v>1222</v>
      </c>
      <c r="D150" s="141" t="s">
        <v>101</v>
      </c>
      <c r="E150" s="142" t="s">
        <v>4906</v>
      </c>
      <c r="F150" s="141"/>
      <c r="G150" s="141" t="s">
        <v>24</v>
      </c>
      <c r="H150" s="126"/>
      <c r="I150" s="131" t="s">
        <v>1963</v>
      </c>
    </row>
    <row r="151" spans="1:9" s="17" customFormat="1" ht="69" customHeight="1" x14ac:dyDescent="0.25">
      <c r="A151" s="142">
        <v>44543</v>
      </c>
      <c r="B151" s="142" t="s">
        <v>2545</v>
      </c>
      <c r="C151" s="141" t="s">
        <v>530</v>
      </c>
      <c r="D151" s="141" t="s">
        <v>97</v>
      </c>
      <c r="E151" s="142" t="s">
        <v>2546</v>
      </c>
      <c r="F151" s="141"/>
      <c r="G151" s="143" t="s">
        <v>24</v>
      </c>
      <c r="H151" s="126"/>
      <c r="I151" s="144" t="s">
        <v>1511</v>
      </c>
    </row>
    <row r="152" spans="1:9" s="17" customFormat="1" ht="69" customHeight="1" x14ac:dyDescent="0.25">
      <c r="A152" s="142">
        <v>44537</v>
      </c>
      <c r="B152" s="142">
        <v>44791</v>
      </c>
      <c r="C152" s="141" t="s">
        <v>423</v>
      </c>
      <c r="D152" s="141" t="s">
        <v>480</v>
      </c>
      <c r="E152" s="142" t="s">
        <v>4388</v>
      </c>
      <c r="F152" s="141"/>
      <c r="G152" s="143" t="s">
        <v>106</v>
      </c>
      <c r="H152" s="126"/>
      <c r="I152" s="144" t="s">
        <v>1548</v>
      </c>
    </row>
    <row r="153" spans="1:9" s="17" customFormat="1" ht="69" customHeight="1" x14ac:dyDescent="0.25">
      <c r="A153" s="142">
        <v>44536</v>
      </c>
      <c r="B153" s="141"/>
      <c r="C153" s="141" t="s">
        <v>1447</v>
      </c>
      <c r="D153" s="141" t="s">
        <v>101</v>
      </c>
      <c r="E153" s="142">
        <v>44696</v>
      </c>
      <c r="F153" s="141"/>
      <c r="G153" s="143" t="s">
        <v>24</v>
      </c>
      <c r="H153" s="126"/>
      <c r="I153" s="141"/>
    </row>
    <row r="154" spans="1:9" s="17" customFormat="1" ht="116.25" customHeight="1" x14ac:dyDescent="0.25">
      <c r="A154" s="142">
        <v>44535</v>
      </c>
      <c r="B154" s="142">
        <v>44732</v>
      </c>
      <c r="C154" s="141" t="s">
        <v>1465</v>
      </c>
      <c r="D154" s="141" t="s">
        <v>1059</v>
      </c>
      <c r="E154" s="142" t="s">
        <v>3762</v>
      </c>
      <c r="F154" s="141"/>
      <c r="G154" s="143" t="s">
        <v>24</v>
      </c>
      <c r="H154" s="126"/>
      <c r="I154" s="141"/>
    </row>
    <row r="155" spans="1:9" s="17" customFormat="1" ht="69" customHeight="1" x14ac:dyDescent="0.25">
      <c r="A155" s="142">
        <v>44532</v>
      </c>
      <c r="B155" s="142" t="s">
        <v>5405</v>
      </c>
      <c r="C155" s="141" t="s">
        <v>185</v>
      </c>
      <c r="D155" s="141" t="s">
        <v>97</v>
      </c>
      <c r="E155" s="142" t="s">
        <v>5404</v>
      </c>
      <c r="F155" s="141"/>
      <c r="G155" s="141" t="s">
        <v>24</v>
      </c>
      <c r="H155" s="126"/>
      <c r="I155" s="144" t="s">
        <v>1436</v>
      </c>
    </row>
    <row r="156" spans="1:9" s="17" customFormat="1" ht="69" customHeight="1" x14ac:dyDescent="0.25">
      <c r="A156" s="142">
        <v>44531</v>
      </c>
      <c r="B156" s="141"/>
      <c r="C156" s="141" t="s">
        <v>1433</v>
      </c>
      <c r="D156" s="141" t="s">
        <v>97</v>
      </c>
      <c r="E156" s="142" t="s">
        <v>3615</v>
      </c>
      <c r="F156" s="141"/>
      <c r="G156" s="143" t="s">
        <v>24</v>
      </c>
      <c r="H156" s="126"/>
      <c r="I156" s="144" t="s">
        <v>1434</v>
      </c>
    </row>
    <row r="157" spans="1:9" s="17" customFormat="1" ht="69" customHeight="1" x14ac:dyDescent="0.25">
      <c r="A157" s="142">
        <v>44531</v>
      </c>
      <c r="B157" s="142">
        <v>44861</v>
      </c>
      <c r="C157" s="141" t="s">
        <v>1435</v>
      </c>
      <c r="D157" s="141" t="s">
        <v>97</v>
      </c>
      <c r="E157" s="142" t="s">
        <v>5143</v>
      </c>
      <c r="F157" s="141"/>
      <c r="G157" s="143" t="s">
        <v>24</v>
      </c>
      <c r="H157" s="126"/>
      <c r="I157" s="144" t="s">
        <v>1434</v>
      </c>
    </row>
    <row r="158" spans="1:9" s="17" customFormat="1" ht="69" customHeight="1" x14ac:dyDescent="0.25">
      <c r="A158" s="124">
        <v>44530</v>
      </c>
      <c r="B158" s="124"/>
      <c r="C158" s="124" t="s">
        <v>252</v>
      </c>
      <c r="D158" s="124" t="s">
        <v>99</v>
      </c>
      <c r="E158" s="124">
        <v>44593</v>
      </c>
      <c r="F158" s="124"/>
      <c r="G158" s="124" t="s">
        <v>24</v>
      </c>
      <c r="H158" s="126"/>
      <c r="I158" s="144" t="s">
        <v>1422</v>
      </c>
    </row>
    <row r="159" spans="1:9" s="17" customFormat="1" ht="69" customHeight="1" x14ac:dyDescent="0.25">
      <c r="A159" s="124">
        <v>44525</v>
      </c>
      <c r="B159" s="124" t="s">
        <v>3944</v>
      </c>
      <c r="C159" s="124" t="s">
        <v>1393</v>
      </c>
      <c r="D159" s="124" t="s">
        <v>97</v>
      </c>
      <c r="E159" s="124" t="s">
        <v>3946</v>
      </c>
      <c r="F159" s="124"/>
      <c r="G159" s="141" t="s">
        <v>24</v>
      </c>
      <c r="H159" s="126"/>
      <c r="I159" s="144" t="s">
        <v>1394</v>
      </c>
    </row>
    <row r="160" spans="1:9" s="17" customFormat="1" ht="69" customHeight="1" x14ac:dyDescent="0.25">
      <c r="A160" s="124">
        <v>44525</v>
      </c>
      <c r="B160" s="124"/>
      <c r="C160" s="124" t="s">
        <v>1391</v>
      </c>
      <c r="D160" s="124" t="s">
        <v>97</v>
      </c>
      <c r="E160" s="124">
        <v>45170</v>
      </c>
      <c r="F160" s="124"/>
      <c r="G160" s="124" t="s">
        <v>24</v>
      </c>
      <c r="H160" s="126"/>
      <c r="I160" s="144" t="s">
        <v>1392</v>
      </c>
    </row>
    <row r="161" spans="1:9" s="17" customFormat="1" ht="69" customHeight="1" x14ac:dyDescent="0.25">
      <c r="A161" s="124">
        <v>44524</v>
      </c>
      <c r="B161" s="124"/>
      <c r="C161" s="124" t="s">
        <v>1683</v>
      </c>
      <c r="D161" s="124" t="s">
        <v>97</v>
      </c>
      <c r="E161" s="124">
        <v>44576</v>
      </c>
      <c r="F161" s="124" t="s">
        <v>1381</v>
      </c>
      <c r="G161" s="124" t="s">
        <v>18</v>
      </c>
      <c r="H161" s="75"/>
      <c r="I161" s="144" t="s">
        <v>1383</v>
      </c>
    </row>
    <row r="162" spans="1:9" s="17" customFormat="1" ht="69" customHeight="1" x14ac:dyDescent="0.25">
      <c r="A162" s="124">
        <v>44519</v>
      </c>
      <c r="B162" s="124" t="s">
        <v>4669</v>
      </c>
      <c r="C162" s="124" t="s">
        <v>1354</v>
      </c>
      <c r="D162" s="124" t="s">
        <v>1355</v>
      </c>
      <c r="E162" s="124" t="s">
        <v>4668</v>
      </c>
      <c r="F162" s="124"/>
      <c r="G162" s="124" t="s">
        <v>24</v>
      </c>
      <c r="H162" s="126"/>
      <c r="I162" s="144" t="s">
        <v>1353</v>
      </c>
    </row>
    <row r="163" spans="1:9" s="17" customFormat="1" ht="69" customHeight="1" x14ac:dyDescent="0.25">
      <c r="A163" s="124">
        <v>44504</v>
      </c>
      <c r="B163" s="124">
        <v>44743</v>
      </c>
      <c r="C163" s="124" t="s">
        <v>1288</v>
      </c>
      <c r="D163" s="124" t="s">
        <v>355</v>
      </c>
      <c r="E163" s="161" t="s">
        <v>5649</v>
      </c>
      <c r="F163" s="124"/>
      <c r="G163" s="124" t="s">
        <v>24</v>
      </c>
      <c r="H163" s="126"/>
      <c r="I163" s="136" t="s">
        <v>1289</v>
      </c>
    </row>
    <row r="164" spans="1:9" s="17" customFormat="1" ht="69" customHeight="1" x14ac:dyDescent="0.25">
      <c r="A164" s="124">
        <v>44503</v>
      </c>
      <c r="B164" s="124"/>
      <c r="C164" s="124" t="s">
        <v>1276</v>
      </c>
      <c r="D164" s="124" t="s">
        <v>97</v>
      </c>
      <c r="E164" s="124">
        <v>44593</v>
      </c>
      <c r="F164" s="124"/>
      <c r="G164" s="124" t="s">
        <v>24</v>
      </c>
      <c r="H164" s="126"/>
      <c r="I164" s="136" t="s">
        <v>1274</v>
      </c>
    </row>
    <row r="165" spans="1:9" s="17" customFormat="1" ht="69" customHeight="1" x14ac:dyDescent="0.25">
      <c r="A165" s="124">
        <v>44503</v>
      </c>
      <c r="B165" s="124"/>
      <c r="C165" s="124" t="s">
        <v>1275</v>
      </c>
      <c r="D165" s="124" t="s">
        <v>97</v>
      </c>
      <c r="E165" s="124">
        <v>44593</v>
      </c>
      <c r="F165" s="124"/>
      <c r="G165" s="124" t="s">
        <v>24</v>
      </c>
      <c r="H165" s="126"/>
      <c r="I165" s="136" t="s">
        <v>1274</v>
      </c>
    </row>
    <row r="166" spans="1:9" s="17" customFormat="1" ht="69" customHeight="1" x14ac:dyDescent="0.25">
      <c r="A166" s="124">
        <v>44498</v>
      </c>
      <c r="B166" s="124">
        <v>44608</v>
      </c>
      <c r="C166" s="124" t="s">
        <v>1253</v>
      </c>
      <c r="D166" s="124" t="s">
        <v>112</v>
      </c>
      <c r="E166" s="124" t="s">
        <v>2373</v>
      </c>
      <c r="F166" s="124"/>
      <c r="G166" s="124" t="s">
        <v>24</v>
      </c>
      <c r="H166" s="126"/>
      <c r="I166" s="136" t="s">
        <v>1042</v>
      </c>
    </row>
    <row r="167" spans="1:9" s="17" customFormat="1" ht="69" customHeight="1" x14ac:dyDescent="0.25">
      <c r="A167" s="124">
        <v>44497</v>
      </c>
      <c r="B167" s="124"/>
      <c r="C167" s="124" t="s">
        <v>1251</v>
      </c>
      <c r="D167" s="124" t="s">
        <v>419</v>
      </c>
      <c r="E167" s="124" t="s">
        <v>5022</v>
      </c>
      <c r="F167" s="135">
        <v>5000</v>
      </c>
      <c r="G167" s="124" t="s">
        <v>1252</v>
      </c>
      <c r="H167" s="75"/>
      <c r="I167" s="136"/>
    </row>
    <row r="168" spans="1:9" s="17" customFormat="1" ht="69" customHeight="1" x14ac:dyDescent="0.25">
      <c r="A168" s="124">
        <v>44477</v>
      </c>
      <c r="B168" s="124"/>
      <c r="C168" s="124" t="s">
        <v>1208</v>
      </c>
      <c r="D168" s="124" t="s">
        <v>101</v>
      </c>
      <c r="E168" s="124">
        <v>44652</v>
      </c>
      <c r="F168" s="124"/>
      <c r="G168" s="124" t="s">
        <v>499</v>
      </c>
      <c r="H168" s="126"/>
      <c r="I168" s="134" t="s">
        <v>1209</v>
      </c>
    </row>
    <row r="169" spans="1:9" s="17" customFormat="1" ht="69" customHeight="1" x14ac:dyDescent="0.25">
      <c r="A169" s="124">
        <v>44470</v>
      </c>
      <c r="B169" s="124" t="s">
        <v>3936</v>
      </c>
      <c r="C169" s="124" t="s">
        <v>2664</v>
      </c>
      <c r="D169" s="124" t="s">
        <v>361</v>
      </c>
      <c r="E169" s="124" t="s">
        <v>3935</v>
      </c>
      <c r="F169" s="124"/>
      <c r="G169" s="124" t="s">
        <v>24</v>
      </c>
      <c r="H169" s="126"/>
      <c r="I169" s="134" t="s">
        <v>1296</v>
      </c>
    </row>
    <row r="170" spans="1:9" s="17" customFormat="1" ht="69" customHeight="1" x14ac:dyDescent="0.25">
      <c r="A170" s="124">
        <v>44468</v>
      </c>
      <c r="B170" s="124"/>
      <c r="C170" s="124" t="s">
        <v>1243</v>
      </c>
      <c r="D170" s="124" t="s">
        <v>97</v>
      </c>
      <c r="E170" s="124">
        <v>44593</v>
      </c>
      <c r="F170" s="135">
        <v>304</v>
      </c>
      <c r="G170" s="124" t="s">
        <v>15</v>
      </c>
      <c r="H170" s="75"/>
      <c r="I170" s="136" t="s">
        <v>1242</v>
      </c>
    </row>
    <row r="171" spans="1:9" s="17" customFormat="1" ht="69" customHeight="1" x14ac:dyDescent="0.25">
      <c r="A171" s="124">
        <v>44468</v>
      </c>
      <c r="B171" s="124"/>
      <c r="C171" s="124" t="s">
        <v>1187</v>
      </c>
      <c r="D171" s="124" t="s">
        <v>102</v>
      </c>
      <c r="E171" s="124">
        <v>44621</v>
      </c>
      <c r="F171" s="124" t="s">
        <v>1188</v>
      </c>
      <c r="G171" s="124" t="s">
        <v>18</v>
      </c>
      <c r="H171" s="75"/>
      <c r="I171" s="136"/>
    </row>
    <row r="172" spans="1:9" s="17" customFormat="1" ht="69" customHeight="1" x14ac:dyDescent="0.25">
      <c r="A172" s="124">
        <v>44462</v>
      </c>
      <c r="B172" s="124"/>
      <c r="C172" s="124" t="s">
        <v>1176</v>
      </c>
      <c r="D172" s="124" t="s">
        <v>101</v>
      </c>
      <c r="E172" s="124">
        <v>44576</v>
      </c>
      <c r="F172" s="124"/>
      <c r="G172" s="124" t="s">
        <v>24</v>
      </c>
      <c r="H172" s="126"/>
      <c r="I172" s="134" t="s">
        <v>1177</v>
      </c>
    </row>
    <row r="173" spans="1:9" s="17" customFormat="1" ht="69" customHeight="1" x14ac:dyDescent="0.25">
      <c r="A173" s="124">
        <v>44462</v>
      </c>
      <c r="B173" s="124"/>
      <c r="C173" s="124" t="s">
        <v>1175</v>
      </c>
      <c r="D173" s="124" t="s">
        <v>102</v>
      </c>
      <c r="E173" s="124">
        <v>44531</v>
      </c>
      <c r="F173" s="135" t="s">
        <v>20</v>
      </c>
      <c r="G173" s="124" t="s">
        <v>934</v>
      </c>
      <c r="H173" s="75"/>
      <c r="I173" s="133"/>
    </row>
    <row r="174" spans="1:9" s="17" customFormat="1" ht="69" customHeight="1" x14ac:dyDescent="0.25">
      <c r="A174" s="124">
        <v>44456</v>
      </c>
      <c r="B174" s="124">
        <v>44650</v>
      </c>
      <c r="C174" s="124" t="s">
        <v>1163</v>
      </c>
      <c r="D174" s="124" t="s">
        <v>112</v>
      </c>
      <c r="E174" s="124" t="s">
        <v>2903</v>
      </c>
      <c r="F174" s="124"/>
      <c r="G174" s="129" t="s">
        <v>24</v>
      </c>
      <c r="H174" s="126"/>
      <c r="I174" s="134" t="s">
        <v>1162</v>
      </c>
    </row>
    <row r="175" spans="1:9" s="17" customFormat="1" ht="69" customHeight="1" x14ac:dyDescent="0.25">
      <c r="A175" s="124">
        <v>44456</v>
      </c>
      <c r="B175" s="124"/>
      <c r="C175" s="124" t="s">
        <v>1161</v>
      </c>
      <c r="D175" s="124" t="s">
        <v>112</v>
      </c>
      <c r="E175" s="124">
        <v>44515</v>
      </c>
      <c r="F175" s="124"/>
      <c r="G175" s="129" t="s">
        <v>24</v>
      </c>
      <c r="H175" s="126"/>
      <c r="I175" s="64" t="s">
        <v>1160</v>
      </c>
    </row>
    <row r="176" spans="1:9" s="17" customFormat="1" ht="69" customHeight="1" x14ac:dyDescent="0.25">
      <c r="A176" s="124">
        <v>44449</v>
      </c>
      <c r="B176" s="124">
        <v>44518</v>
      </c>
      <c r="C176" s="124" t="s">
        <v>1066</v>
      </c>
      <c r="D176" s="124" t="s">
        <v>97</v>
      </c>
      <c r="E176" s="124" t="s">
        <v>1950</v>
      </c>
      <c r="F176" s="124"/>
      <c r="G176" s="129" t="s">
        <v>24</v>
      </c>
      <c r="H176" s="126"/>
      <c r="I176" s="64" t="s">
        <v>1069</v>
      </c>
    </row>
    <row r="177" spans="1:9" s="17" customFormat="1" ht="69" customHeight="1" x14ac:dyDescent="0.25">
      <c r="A177" s="124">
        <v>44449</v>
      </c>
      <c r="B177" s="124">
        <v>44519</v>
      </c>
      <c r="C177" s="124" t="s">
        <v>1350</v>
      </c>
      <c r="D177" s="124" t="s">
        <v>101</v>
      </c>
      <c r="E177" s="124" t="s">
        <v>1351</v>
      </c>
      <c r="F177" s="124" t="s">
        <v>1352</v>
      </c>
      <c r="G177" s="129" t="s">
        <v>113</v>
      </c>
      <c r="H177" s="75"/>
      <c r="I177" s="64" t="s">
        <v>438</v>
      </c>
    </row>
    <row r="178" spans="1:9" s="17" customFormat="1" ht="69" customHeight="1" x14ac:dyDescent="0.25">
      <c r="A178" s="124">
        <v>44449</v>
      </c>
      <c r="B178" s="124">
        <v>44518</v>
      </c>
      <c r="C178" s="124" t="s">
        <v>1068</v>
      </c>
      <c r="D178" s="124" t="s">
        <v>97</v>
      </c>
      <c r="E178" s="124" t="s">
        <v>1951</v>
      </c>
      <c r="F178" s="124"/>
      <c r="G178" s="129" t="s">
        <v>24</v>
      </c>
      <c r="H178" s="126"/>
      <c r="I178" s="64" t="s">
        <v>1069</v>
      </c>
    </row>
    <row r="179" spans="1:9" s="17" customFormat="1" ht="69" customHeight="1" x14ac:dyDescent="0.25">
      <c r="A179" s="124">
        <v>44448</v>
      </c>
      <c r="B179" s="124">
        <v>44537</v>
      </c>
      <c r="C179" s="124" t="s">
        <v>1127</v>
      </c>
      <c r="D179" s="125" t="s">
        <v>754</v>
      </c>
      <c r="E179" s="124">
        <v>44576</v>
      </c>
      <c r="F179" s="124">
        <v>44621</v>
      </c>
      <c r="G179" s="129" t="s">
        <v>24</v>
      </c>
      <c r="H179" s="126"/>
      <c r="I179" s="64" t="s">
        <v>1128</v>
      </c>
    </row>
    <row r="180" spans="1:9" s="17" customFormat="1" ht="69" customHeight="1" x14ac:dyDescent="0.25">
      <c r="A180" s="124">
        <v>44439</v>
      </c>
      <c r="B180" s="125"/>
      <c r="C180" s="124" t="s">
        <v>1105</v>
      </c>
      <c r="D180" s="125" t="s">
        <v>1065</v>
      </c>
      <c r="E180" s="124">
        <v>44531</v>
      </c>
      <c r="F180" s="125"/>
      <c r="G180" s="129" t="s">
        <v>24</v>
      </c>
      <c r="H180" s="126"/>
      <c r="I180" s="64" t="s">
        <v>1104</v>
      </c>
    </row>
    <row r="181" spans="1:9" s="17" customFormat="1" ht="69" customHeight="1" x14ac:dyDescent="0.25">
      <c r="A181" s="124">
        <v>44433</v>
      </c>
      <c r="B181" s="125"/>
      <c r="C181" s="124" t="s">
        <v>1096</v>
      </c>
      <c r="D181" s="125" t="s">
        <v>123</v>
      </c>
      <c r="E181" s="124">
        <v>44576</v>
      </c>
      <c r="F181" s="125" t="s">
        <v>108</v>
      </c>
      <c r="G181" s="129" t="s">
        <v>15</v>
      </c>
      <c r="H181" s="75"/>
      <c r="I181" s="130"/>
    </row>
    <row r="182" spans="1:9" s="17" customFormat="1" ht="69" customHeight="1" x14ac:dyDescent="0.25">
      <c r="A182" s="124">
        <v>44427</v>
      </c>
      <c r="B182" s="124"/>
      <c r="C182" s="124" t="s">
        <v>1074</v>
      </c>
      <c r="D182" s="124" t="s">
        <v>1065</v>
      </c>
      <c r="E182" s="124" t="s">
        <v>1244</v>
      </c>
      <c r="F182" s="124"/>
      <c r="G182" s="124" t="s">
        <v>24</v>
      </c>
      <c r="H182" s="126"/>
      <c r="I182" s="21" t="s">
        <v>1073</v>
      </c>
    </row>
    <row r="183" spans="1:9" s="17" customFormat="1" ht="69" customHeight="1" x14ac:dyDescent="0.25">
      <c r="A183" s="124">
        <v>44421</v>
      </c>
      <c r="B183" s="124"/>
      <c r="C183" s="124" t="s">
        <v>1064</v>
      </c>
      <c r="D183" s="124" t="s">
        <v>1065</v>
      </c>
      <c r="E183" s="124">
        <v>44515</v>
      </c>
      <c r="F183" s="124"/>
      <c r="G183" s="124" t="s">
        <v>24</v>
      </c>
      <c r="H183" s="126"/>
      <c r="I183" s="21"/>
    </row>
    <row r="184" spans="1:9" s="17" customFormat="1" ht="69" customHeight="1" x14ac:dyDescent="0.25">
      <c r="A184" s="124">
        <v>44420</v>
      </c>
      <c r="B184" s="124"/>
      <c r="C184" s="124" t="s">
        <v>1066</v>
      </c>
      <c r="D184" s="124" t="s">
        <v>97</v>
      </c>
      <c r="E184" s="124">
        <v>44484</v>
      </c>
      <c r="F184" s="124" t="s">
        <v>20</v>
      </c>
      <c r="G184" s="124" t="s">
        <v>1067</v>
      </c>
      <c r="H184" s="75"/>
      <c r="I184" s="64" t="s">
        <v>1069</v>
      </c>
    </row>
    <row r="185" spans="1:9" s="17" customFormat="1" ht="69" customHeight="1" x14ac:dyDescent="0.25">
      <c r="A185" s="124">
        <v>44420</v>
      </c>
      <c r="B185" s="124"/>
      <c r="C185" s="124" t="s">
        <v>1068</v>
      </c>
      <c r="D185" s="124" t="s">
        <v>97</v>
      </c>
      <c r="E185" s="124">
        <v>44484</v>
      </c>
      <c r="F185" s="124" t="s">
        <v>1030</v>
      </c>
      <c r="G185" s="124" t="s">
        <v>1067</v>
      </c>
      <c r="H185" s="75"/>
      <c r="I185" s="64" t="s">
        <v>1069</v>
      </c>
    </row>
    <row r="186" spans="1:9" s="17" customFormat="1" ht="69" customHeight="1" x14ac:dyDescent="0.25">
      <c r="A186" s="124">
        <v>44420</v>
      </c>
      <c r="B186" s="124" t="s">
        <v>3818</v>
      </c>
      <c r="C186" s="124" t="s">
        <v>1061</v>
      </c>
      <c r="D186" s="124" t="s">
        <v>1059</v>
      </c>
      <c r="E186" s="124" t="s">
        <v>3819</v>
      </c>
      <c r="F186" s="124" t="s">
        <v>1063</v>
      </c>
      <c r="G186" s="124" t="s">
        <v>98</v>
      </c>
      <c r="H186" s="75"/>
      <c r="I186" s="21"/>
    </row>
    <row r="187" spans="1:9" s="17" customFormat="1" ht="69" customHeight="1" x14ac:dyDescent="0.25">
      <c r="A187" s="124">
        <v>44420</v>
      </c>
      <c r="B187" s="124" t="s">
        <v>3820</v>
      </c>
      <c r="C187" s="124" t="s">
        <v>1060</v>
      </c>
      <c r="D187" s="124" t="s">
        <v>1059</v>
      </c>
      <c r="E187" s="124" t="s">
        <v>3821</v>
      </c>
      <c r="F187" s="124" t="s">
        <v>1062</v>
      </c>
      <c r="G187" s="124" t="s">
        <v>98</v>
      </c>
      <c r="H187" s="75"/>
      <c r="I187" s="21"/>
    </row>
    <row r="188" spans="1:9" s="17" customFormat="1" ht="69" customHeight="1" x14ac:dyDescent="0.25">
      <c r="A188" s="124">
        <v>44418</v>
      </c>
      <c r="B188" s="124"/>
      <c r="C188" s="124" t="s">
        <v>932</v>
      </c>
      <c r="D188" s="124" t="s">
        <v>97</v>
      </c>
      <c r="E188" s="124">
        <v>44926</v>
      </c>
      <c r="F188" s="124" t="s">
        <v>1053</v>
      </c>
      <c r="G188" s="124" t="s">
        <v>16</v>
      </c>
      <c r="H188" s="75"/>
      <c r="I188" s="21" t="s">
        <v>1054</v>
      </c>
    </row>
    <row r="189" spans="1:9" s="17" customFormat="1" ht="69" customHeight="1" x14ac:dyDescent="0.25">
      <c r="A189" s="124">
        <v>44414</v>
      </c>
      <c r="B189" s="124"/>
      <c r="C189" s="124" t="s">
        <v>375</v>
      </c>
      <c r="D189" s="124" t="s">
        <v>97</v>
      </c>
      <c r="E189" s="124">
        <v>44607</v>
      </c>
      <c r="F189" s="124" t="s">
        <v>1044</v>
      </c>
      <c r="G189" s="124" t="s">
        <v>24</v>
      </c>
      <c r="H189" s="75"/>
      <c r="I189" s="21" t="s">
        <v>378</v>
      </c>
    </row>
    <row r="190" spans="1:9" s="17" customFormat="1" ht="69" customHeight="1" x14ac:dyDescent="0.25">
      <c r="A190" s="124">
        <v>44411</v>
      </c>
      <c r="B190" s="124">
        <v>44518</v>
      </c>
      <c r="C190" s="124" t="s">
        <v>1037</v>
      </c>
      <c r="D190" s="124" t="s">
        <v>1038</v>
      </c>
      <c r="E190" s="124" t="s">
        <v>1344</v>
      </c>
      <c r="F190" s="124"/>
      <c r="G190" s="124" t="s">
        <v>24</v>
      </c>
      <c r="H190" s="126"/>
      <c r="I190" s="21" t="s">
        <v>1039</v>
      </c>
    </row>
    <row r="191" spans="1:9" s="17" customFormat="1" ht="69" customHeight="1" x14ac:dyDescent="0.25">
      <c r="A191" s="124">
        <v>44392</v>
      </c>
      <c r="B191" s="124"/>
      <c r="C191" s="124" t="s">
        <v>1028</v>
      </c>
      <c r="D191" s="124" t="s">
        <v>1029</v>
      </c>
      <c r="E191" s="124">
        <v>44484</v>
      </c>
      <c r="F191" s="124" t="s">
        <v>1030</v>
      </c>
      <c r="G191" s="124" t="s">
        <v>1031</v>
      </c>
      <c r="H191" s="75"/>
      <c r="I191" s="21" t="s">
        <v>1032</v>
      </c>
    </row>
    <row r="192" spans="1:9" s="17" customFormat="1" ht="69" customHeight="1" x14ac:dyDescent="0.25">
      <c r="A192" s="124">
        <v>44377</v>
      </c>
      <c r="B192" s="124"/>
      <c r="C192" s="124" t="s">
        <v>965</v>
      </c>
      <c r="D192" s="124" t="s">
        <v>97</v>
      </c>
      <c r="E192" s="124">
        <v>44454</v>
      </c>
      <c r="F192" s="124" t="s">
        <v>576</v>
      </c>
      <c r="G192" s="124" t="s">
        <v>98</v>
      </c>
      <c r="H192" s="75"/>
      <c r="I192" s="21" t="s">
        <v>966</v>
      </c>
    </row>
    <row r="193" spans="1:60" s="17" customFormat="1" ht="69" customHeight="1" x14ac:dyDescent="0.25">
      <c r="A193" s="124">
        <v>44375</v>
      </c>
      <c r="B193" s="124"/>
      <c r="C193" s="124" t="s">
        <v>952</v>
      </c>
      <c r="D193" s="124" t="s">
        <v>655</v>
      </c>
      <c r="E193" s="124" t="s">
        <v>956</v>
      </c>
      <c r="F193" s="124" t="s">
        <v>953</v>
      </c>
      <c r="G193" s="124" t="s">
        <v>18</v>
      </c>
      <c r="H193" s="75"/>
      <c r="I193" s="21" t="s">
        <v>656</v>
      </c>
    </row>
    <row r="194" spans="1:60" s="17" customFormat="1" ht="69" customHeight="1" x14ac:dyDescent="0.25">
      <c r="A194" s="124">
        <v>44371</v>
      </c>
      <c r="B194" s="124"/>
      <c r="C194" s="124" t="s">
        <v>961</v>
      </c>
      <c r="D194" s="124" t="s">
        <v>101</v>
      </c>
      <c r="E194" s="124">
        <v>44607</v>
      </c>
      <c r="F194" s="124" t="s">
        <v>962</v>
      </c>
      <c r="G194" s="124" t="s">
        <v>98</v>
      </c>
      <c r="H194" s="75"/>
      <c r="I194" s="64" t="s">
        <v>963</v>
      </c>
    </row>
    <row r="195" spans="1:60" s="17" customFormat="1" ht="69" customHeight="1" x14ac:dyDescent="0.25">
      <c r="A195" s="124">
        <v>44371</v>
      </c>
      <c r="B195" s="124">
        <v>44466</v>
      </c>
      <c r="C195" s="124" t="s">
        <v>949</v>
      </c>
      <c r="D195" s="124" t="s">
        <v>102</v>
      </c>
      <c r="E195" s="124" t="s">
        <v>1184</v>
      </c>
      <c r="F195" s="124"/>
      <c r="G195" s="124" t="s">
        <v>24</v>
      </c>
      <c r="H195" s="126"/>
      <c r="I195" s="64" t="s">
        <v>782</v>
      </c>
    </row>
    <row r="196" spans="1:60" s="17" customFormat="1" ht="69" customHeight="1" x14ac:dyDescent="0.25">
      <c r="A196" s="124">
        <v>44370</v>
      </c>
      <c r="B196" s="124"/>
      <c r="C196" s="124" t="s">
        <v>748</v>
      </c>
      <c r="D196" s="124" t="s">
        <v>749</v>
      </c>
      <c r="E196" s="124">
        <v>44470</v>
      </c>
      <c r="F196" s="124" t="s">
        <v>948</v>
      </c>
      <c r="G196" s="124" t="s">
        <v>98</v>
      </c>
      <c r="H196" s="75"/>
      <c r="I196" s="21" t="s">
        <v>747</v>
      </c>
    </row>
    <row r="197" spans="1:60" s="17" customFormat="1" ht="69" customHeight="1" x14ac:dyDescent="0.25">
      <c r="A197" s="124">
        <v>44369</v>
      </c>
      <c r="B197" s="124"/>
      <c r="C197" s="124" t="s">
        <v>748</v>
      </c>
      <c r="D197" s="124" t="s">
        <v>749</v>
      </c>
      <c r="E197" s="124">
        <v>44470</v>
      </c>
      <c r="F197" s="124"/>
      <c r="G197" s="124" t="s">
        <v>24</v>
      </c>
      <c r="H197" s="126"/>
      <c r="I197" s="21" t="s">
        <v>747</v>
      </c>
    </row>
    <row r="198" spans="1:60" s="17" customFormat="1" ht="69" customHeight="1" x14ac:dyDescent="0.25">
      <c r="A198" s="124">
        <v>44362</v>
      </c>
      <c r="B198" s="124"/>
      <c r="C198" s="124" t="s">
        <v>937</v>
      </c>
      <c r="D198" s="124" t="s">
        <v>938</v>
      </c>
      <c r="E198" s="124">
        <v>44484</v>
      </c>
      <c r="F198" s="124" t="s">
        <v>105</v>
      </c>
      <c r="G198" s="124" t="s">
        <v>24</v>
      </c>
      <c r="H198" s="75"/>
      <c r="I198" s="21" t="s">
        <v>939</v>
      </c>
    </row>
    <row r="199" spans="1:60" s="17" customFormat="1" ht="63" x14ac:dyDescent="0.25">
      <c r="A199" s="124">
        <v>44358</v>
      </c>
      <c r="B199" s="124" t="s">
        <v>3172</v>
      </c>
      <c r="C199" s="124" t="s">
        <v>958</v>
      </c>
      <c r="D199" s="124" t="s">
        <v>959</v>
      </c>
      <c r="E199" s="124" t="s">
        <v>3173</v>
      </c>
      <c r="F199" s="124"/>
      <c r="G199" s="124" t="s">
        <v>24</v>
      </c>
      <c r="H199" s="126"/>
      <c r="I199" s="21" t="s">
        <v>960</v>
      </c>
    </row>
    <row r="200" spans="1:60" s="17" customFormat="1" ht="69" customHeight="1" x14ac:dyDescent="0.25">
      <c r="A200" s="124">
        <v>44354</v>
      </c>
      <c r="B200" s="124" t="s">
        <v>5480</v>
      </c>
      <c r="C200" s="125" t="s">
        <v>901</v>
      </c>
      <c r="D200" s="125" t="s">
        <v>101</v>
      </c>
      <c r="E200" s="124" t="s">
        <v>5479</v>
      </c>
      <c r="F200" s="125"/>
      <c r="G200" s="129" t="s">
        <v>24</v>
      </c>
      <c r="H200" s="126"/>
      <c r="I200" s="21" t="s">
        <v>902</v>
      </c>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row>
    <row r="201" spans="1:60" s="17" customFormat="1" ht="69" customHeight="1" x14ac:dyDescent="0.25">
      <c r="A201" s="124">
        <v>44337</v>
      </c>
      <c r="B201" s="124">
        <v>44491</v>
      </c>
      <c r="C201" s="125" t="s">
        <v>879</v>
      </c>
      <c r="D201" s="125" t="s">
        <v>151</v>
      </c>
      <c r="E201" s="124" t="s">
        <v>1421</v>
      </c>
      <c r="F201" s="125"/>
      <c r="G201" s="129" t="s">
        <v>24</v>
      </c>
      <c r="H201" s="126"/>
      <c r="I201" s="64" t="s">
        <v>878</v>
      </c>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row>
    <row r="202" spans="1:60" s="17" customFormat="1" ht="69" customHeight="1" x14ac:dyDescent="0.25">
      <c r="A202" s="124">
        <v>44327</v>
      </c>
      <c r="B202" s="125"/>
      <c r="C202" s="125" t="s">
        <v>867</v>
      </c>
      <c r="D202" s="125" t="s">
        <v>112</v>
      </c>
      <c r="E202" s="124">
        <v>44378</v>
      </c>
      <c r="F202" s="125">
        <v>1000</v>
      </c>
      <c r="G202" s="129" t="s">
        <v>18</v>
      </c>
      <c r="H202" s="87"/>
      <c r="I202" s="64" t="s">
        <v>868</v>
      </c>
      <c r="J202" s="70"/>
      <c r="K202" s="70"/>
      <c r="L202" s="70"/>
      <c r="M202" s="70"/>
    </row>
    <row r="203" spans="1:60" s="17" customFormat="1" ht="69" customHeight="1" x14ac:dyDescent="0.25">
      <c r="A203" s="124">
        <v>44320</v>
      </c>
      <c r="B203" s="125"/>
      <c r="C203" s="125" t="s">
        <v>852</v>
      </c>
      <c r="D203" s="125" t="s">
        <v>97</v>
      </c>
      <c r="E203" s="124">
        <v>44430</v>
      </c>
      <c r="F203" s="125"/>
      <c r="G203" s="129" t="s">
        <v>24</v>
      </c>
      <c r="H203" s="126"/>
      <c r="I203" s="64" t="s">
        <v>885</v>
      </c>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row>
    <row r="204" spans="1:60" s="17" customFormat="1" ht="69" customHeight="1" x14ac:dyDescent="0.25">
      <c r="A204" s="124">
        <v>44312</v>
      </c>
      <c r="B204" s="124" t="s">
        <v>894</v>
      </c>
      <c r="C204" s="125" t="s">
        <v>875</v>
      </c>
      <c r="D204" s="125" t="s">
        <v>97</v>
      </c>
      <c r="E204" s="124" t="s">
        <v>895</v>
      </c>
      <c r="F204" s="125"/>
      <c r="G204" s="129" t="s">
        <v>317</v>
      </c>
      <c r="H204" s="126"/>
      <c r="I204" s="64" t="s">
        <v>893</v>
      </c>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row>
    <row r="205" spans="1:60" s="17" customFormat="1" ht="69" customHeight="1" x14ac:dyDescent="0.25">
      <c r="A205" s="124">
        <v>44312</v>
      </c>
      <c r="B205" s="125"/>
      <c r="C205" s="125" t="s">
        <v>835</v>
      </c>
      <c r="D205" s="125" t="s">
        <v>101</v>
      </c>
      <c r="E205" s="124">
        <v>44384</v>
      </c>
      <c r="F205" s="125">
        <v>700</v>
      </c>
      <c r="G205" s="129" t="s">
        <v>18</v>
      </c>
      <c r="H205" s="87"/>
      <c r="I205" s="64"/>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row>
    <row r="206" spans="1:60" s="70" customFormat="1" ht="69" customHeight="1" x14ac:dyDescent="0.25">
      <c r="A206" s="124">
        <v>44308</v>
      </c>
      <c r="B206" s="125"/>
      <c r="C206" s="125" t="s">
        <v>110</v>
      </c>
      <c r="D206" s="125" t="s">
        <v>97</v>
      </c>
      <c r="E206" s="124" t="s">
        <v>1027</v>
      </c>
      <c r="F206" s="125"/>
      <c r="G206" s="129" t="s">
        <v>317</v>
      </c>
      <c r="H206" s="126"/>
      <c r="I206" s="21" t="s">
        <v>828</v>
      </c>
      <c r="BH206" s="17"/>
    </row>
    <row r="207" spans="1:60" s="70" customFormat="1" ht="69" customHeight="1" x14ac:dyDescent="0.25">
      <c r="A207" s="124">
        <v>44301</v>
      </c>
      <c r="B207" s="125"/>
      <c r="C207" s="125" t="s">
        <v>818</v>
      </c>
      <c r="D207" s="125" t="s">
        <v>97</v>
      </c>
      <c r="E207" s="124">
        <v>44378</v>
      </c>
      <c r="F207" s="125">
        <v>500</v>
      </c>
      <c r="G207" s="129" t="s">
        <v>18</v>
      </c>
      <c r="H207" s="87"/>
      <c r="I207" s="64" t="s">
        <v>817</v>
      </c>
      <c r="BH207" s="17"/>
    </row>
    <row r="208" spans="1:60" s="70" customFormat="1" ht="69" customHeight="1" x14ac:dyDescent="0.25">
      <c r="A208" s="124">
        <v>44300</v>
      </c>
      <c r="B208" s="125"/>
      <c r="C208" s="125" t="s">
        <v>815</v>
      </c>
      <c r="D208" s="125" t="s">
        <v>210</v>
      </c>
      <c r="E208" s="124">
        <v>44365</v>
      </c>
      <c r="F208" s="125">
        <v>30</v>
      </c>
      <c r="G208" s="129" t="s">
        <v>18</v>
      </c>
      <c r="H208" s="87"/>
      <c r="I208" s="64"/>
      <c r="BH208" s="17"/>
    </row>
    <row r="209" spans="1:60" s="17" customFormat="1" ht="69" customHeight="1" x14ac:dyDescent="0.25">
      <c r="A209" s="124">
        <v>44299</v>
      </c>
      <c r="B209" s="125"/>
      <c r="C209" s="125" t="s">
        <v>813</v>
      </c>
      <c r="D209" s="125" t="s">
        <v>814</v>
      </c>
      <c r="E209" s="124">
        <v>44440</v>
      </c>
      <c r="F209" s="129"/>
      <c r="G209" s="129" t="s">
        <v>24</v>
      </c>
      <c r="H209" s="126"/>
      <c r="I209" s="21" t="s">
        <v>812</v>
      </c>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row>
    <row r="210" spans="1:60" s="17" customFormat="1" ht="69" customHeight="1" x14ac:dyDescent="0.25">
      <c r="A210" s="124">
        <v>44285</v>
      </c>
      <c r="B210" s="125"/>
      <c r="C210" s="125" t="s">
        <v>791</v>
      </c>
      <c r="D210" s="125" t="s">
        <v>97</v>
      </c>
      <c r="E210" s="124">
        <v>44805</v>
      </c>
      <c r="F210" s="125"/>
      <c r="G210" s="129" t="s">
        <v>24</v>
      </c>
      <c r="H210" s="126"/>
      <c r="I210" s="131" t="s">
        <v>790</v>
      </c>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row>
    <row r="211" spans="1:60" s="17" customFormat="1" ht="69" customHeight="1" x14ac:dyDescent="0.25">
      <c r="A211" s="124">
        <v>44281</v>
      </c>
      <c r="B211" s="125"/>
      <c r="C211" s="125" t="s">
        <v>784</v>
      </c>
      <c r="D211" s="125" t="s">
        <v>97</v>
      </c>
      <c r="E211" s="124" t="s">
        <v>1118</v>
      </c>
      <c r="F211" s="125">
        <v>2500</v>
      </c>
      <c r="G211" s="129" t="s">
        <v>785</v>
      </c>
      <c r="H211" s="87"/>
      <c r="I211" s="121"/>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row>
    <row r="212" spans="1:60" s="17" customFormat="1" ht="69" customHeight="1" x14ac:dyDescent="0.25">
      <c r="A212" s="124">
        <v>44281</v>
      </c>
      <c r="B212" s="125"/>
      <c r="C212" s="125" t="s">
        <v>351</v>
      </c>
      <c r="D212" s="125" t="s">
        <v>97</v>
      </c>
      <c r="E212" s="124">
        <v>44392</v>
      </c>
      <c r="F212" s="125"/>
      <c r="G212" s="129" t="s">
        <v>24</v>
      </c>
      <c r="H212" s="126"/>
      <c r="I212" s="121" t="s">
        <v>537</v>
      </c>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row>
    <row r="213" spans="1:60" s="70" customFormat="1" ht="69" customHeight="1" x14ac:dyDescent="0.25">
      <c r="A213" s="124">
        <v>44280</v>
      </c>
      <c r="B213" s="125"/>
      <c r="C213" s="125" t="s">
        <v>778</v>
      </c>
      <c r="D213" s="125" t="s">
        <v>210</v>
      </c>
      <c r="E213" s="124">
        <v>44454</v>
      </c>
      <c r="F213" s="129"/>
      <c r="G213" s="129" t="s">
        <v>18</v>
      </c>
      <c r="H213" s="87"/>
      <c r="I213" s="64"/>
      <c r="BH213" s="17"/>
    </row>
    <row r="214" spans="1:60" s="70" customFormat="1" ht="69" customHeight="1" x14ac:dyDescent="0.25">
      <c r="A214" s="124">
        <v>44278</v>
      </c>
      <c r="B214" s="125"/>
      <c r="C214" s="125" t="s">
        <v>777</v>
      </c>
      <c r="D214" s="125" t="s">
        <v>101</v>
      </c>
      <c r="E214" s="124">
        <v>44470</v>
      </c>
      <c r="F214" s="129"/>
      <c r="G214" s="129" t="s">
        <v>24</v>
      </c>
      <c r="H214" s="126"/>
      <c r="I214" s="21" t="s">
        <v>776</v>
      </c>
      <c r="BH214" s="17"/>
    </row>
    <row r="215" spans="1:60" s="17" customFormat="1" ht="69" customHeight="1" x14ac:dyDescent="0.25">
      <c r="A215" s="124">
        <v>44272</v>
      </c>
      <c r="B215" s="124" t="s">
        <v>1185</v>
      </c>
      <c r="C215" s="125" t="s">
        <v>781</v>
      </c>
      <c r="D215" s="125" t="s">
        <v>521</v>
      </c>
      <c r="E215" s="124" t="s">
        <v>1186</v>
      </c>
      <c r="F215" s="129"/>
      <c r="G215" s="129" t="s">
        <v>24</v>
      </c>
      <c r="H215" s="126"/>
      <c r="I215" s="64" t="s">
        <v>782</v>
      </c>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row>
    <row r="216" spans="1:60" s="17" customFormat="1" ht="69" customHeight="1" x14ac:dyDescent="0.25">
      <c r="A216" s="124">
        <v>44272</v>
      </c>
      <c r="B216" s="124" t="s">
        <v>876</v>
      </c>
      <c r="C216" s="125" t="s">
        <v>783</v>
      </c>
      <c r="D216" s="125" t="s">
        <v>102</v>
      </c>
      <c r="E216" s="124" t="s">
        <v>877</v>
      </c>
      <c r="F216" s="129"/>
      <c r="G216" s="129" t="s">
        <v>24</v>
      </c>
      <c r="H216" s="126"/>
      <c r="I216" s="64" t="s">
        <v>782</v>
      </c>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row>
    <row r="217" spans="1:60" s="17" customFormat="1" ht="69" customHeight="1" x14ac:dyDescent="0.25">
      <c r="A217" s="124">
        <v>44272</v>
      </c>
      <c r="B217" s="125"/>
      <c r="C217" s="125" t="s">
        <v>763</v>
      </c>
      <c r="D217" s="125" t="s">
        <v>97</v>
      </c>
      <c r="E217" s="124">
        <v>44501</v>
      </c>
      <c r="F217" s="125"/>
      <c r="G217" s="129" t="s">
        <v>24</v>
      </c>
      <c r="H217" s="126"/>
      <c r="I217" s="121" t="s">
        <v>682</v>
      </c>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row>
    <row r="218" spans="1:60" s="17" customFormat="1" ht="69" customHeight="1" x14ac:dyDescent="0.25">
      <c r="A218" s="124">
        <v>44271</v>
      </c>
      <c r="B218" s="124">
        <v>44358</v>
      </c>
      <c r="C218" s="125" t="s">
        <v>753</v>
      </c>
      <c r="D218" s="125" t="s">
        <v>754</v>
      </c>
      <c r="E218" s="124" t="s">
        <v>931</v>
      </c>
      <c r="F218" s="125">
        <v>800</v>
      </c>
      <c r="G218" s="129" t="s">
        <v>755</v>
      </c>
      <c r="H218" s="87"/>
      <c r="I218" s="13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row>
    <row r="219" spans="1:60" s="17" customFormat="1" ht="69" customHeight="1" x14ac:dyDescent="0.25">
      <c r="A219" s="124">
        <v>44270</v>
      </c>
      <c r="B219" s="124">
        <v>44357</v>
      </c>
      <c r="C219" s="124" t="s">
        <v>745</v>
      </c>
      <c r="D219" s="124" t="s">
        <v>746</v>
      </c>
      <c r="E219" s="124" t="s">
        <v>917</v>
      </c>
      <c r="F219" s="124"/>
      <c r="G219" s="124" t="s">
        <v>24</v>
      </c>
      <c r="H219" s="87"/>
      <c r="I219" s="64"/>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row>
    <row r="220" spans="1:60" s="17" customFormat="1" ht="69" customHeight="1" x14ac:dyDescent="0.25">
      <c r="A220" s="124">
        <v>44267</v>
      </c>
      <c r="B220" s="124"/>
      <c r="C220" s="124" t="s">
        <v>748</v>
      </c>
      <c r="D220" s="124" t="s">
        <v>749</v>
      </c>
      <c r="E220" s="124">
        <v>44392</v>
      </c>
      <c r="F220" s="124"/>
      <c r="G220" s="124" t="s">
        <v>24</v>
      </c>
      <c r="H220" s="126"/>
      <c r="I220" s="64" t="s">
        <v>747</v>
      </c>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row>
    <row r="221" spans="1:60" s="17" customFormat="1" ht="97.5" customHeight="1" x14ac:dyDescent="0.25">
      <c r="A221" s="124">
        <v>44267</v>
      </c>
      <c r="B221" s="124"/>
      <c r="C221" s="124" t="s">
        <v>742</v>
      </c>
      <c r="D221" s="125" t="s">
        <v>97</v>
      </c>
      <c r="E221" s="124" t="s">
        <v>1093</v>
      </c>
      <c r="F221" s="124"/>
      <c r="G221" s="124" t="s">
        <v>24</v>
      </c>
      <c r="H221" s="126"/>
      <c r="I221" s="21" t="s">
        <v>741</v>
      </c>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row>
    <row r="222" spans="1:60" s="17" customFormat="1" ht="86.25" customHeight="1" x14ac:dyDescent="0.25">
      <c r="A222" s="124">
        <v>44264</v>
      </c>
      <c r="B222" s="124">
        <v>44334</v>
      </c>
      <c r="C222" s="124" t="s">
        <v>720</v>
      </c>
      <c r="D222" s="124" t="s">
        <v>121</v>
      </c>
      <c r="E222" s="124" t="s">
        <v>1092</v>
      </c>
      <c r="F222" s="125">
        <v>40</v>
      </c>
      <c r="G222" s="124" t="s">
        <v>113</v>
      </c>
      <c r="H222" s="87"/>
      <c r="I222" s="128"/>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row>
    <row r="223" spans="1:60" s="17" customFormat="1" ht="69" customHeight="1" x14ac:dyDescent="0.25">
      <c r="A223" s="124">
        <v>44263</v>
      </c>
      <c r="B223" s="125"/>
      <c r="C223" s="125" t="s">
        <v>717</v>
      </c>
      <c r="D223" s="125" t="s">
        <v>718</v>
      </c>
      <c r="E223" s="124">
        <v>44377</v>
      </c>
      <c r="F223" s="125">
        <v>1700</v>
      </c>
      <c r="G223" s="125" t="s">
        <v>98</v>
      </c>
      <c r="H223" s="87"/>
      <c r="I223" s="122"/>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row>
    <row r="224" spans="1:60" s="17" customFormat="1" ht="69" customHeight="1" x14ac:dyDescent="0.25">
      <c r="A224" s="124">
        <v>44278</v>
      </c>
      <c r="B224" s="124" t="s">
        <v>1090</v>
      </c>
      <c r="C224" s="125" t="s">
        <v>762</v>
      </c>
      <c r="D224" s="125" t="s">
        <v>97</v>
      </c>
      <c r="E224" s="124" t="s">
        <v>2161</v>
      </c>
      <c r="F224" s="84" t="s">
        <v>1095</v>
      </c>
      <c r="G224" s="125" t="s">
        <v>18</v>
      </c>
      <c r="H224" s="87"/>
      <c r="I224" s="122" t="s">
        <v>430</v>
      </c>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row>
    <row r="225" spans="1:60" s="17" customFormat="1" ht="69" customHeight="1" x14ac:dyDescent="0.25">
      <c r="A225" s="124">
        <v>44278</v>
      </c>
      <c r="B225" s="124" t="s">
        <v>1091</v>
      </c>
      <c r="C225" s="125" t="s">
        <v>761</v>
      </c>
      <c r="D225" s="125" t="s">
        <v>97</v>
      </c>
      <c r="E225" s="124" t="s">
        <v>2161</v>
      </c>
      <c r="F225" s="84" t="s">
        <v>1094</v>
      </c>
      <c r="G225" s="125" t="s">
        <v>18</v>
      </c>
      <c r="H225" s="87"/>
      <c r="I225" s="122" t="s">
        <v>430</v>
      </c>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row>
    <row r="226" spans="1:60" s="17" customFormat="1" ht="69" customHeight="1" x14ac:dyDescent="0.25">
      <c r="A226" s="124">
        <v>44250</v>
      </c>
      <c r="B226" s="124" t="s">
        <v>1179</v>
      </c>
      <c r="C226" s="125" t="s">
        <v>692</v>
      </c>
      <c r="D226" s="125" t="s">
        <v>254</v>
      </c>
      <c r="E226" s="124" t="s">
        <v>1178</v>
      </c>
      <c r="F226" s="86"/>
      <c r="G226" s="86" t="s">
        <v>531</v>
      </c>
      <c r="H226" s="126"/>
      <c r="I226" s="21" t="s">
        <v>691</v>
      </c>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row>
    <row r="227" spans="1:60" s="17" customFormat="1" ht="69" customHeight="1" x14ac:dyDescent="0.25">
      <c r="A227" s="124">
        <v>44249</v>
      </c>
      <c r="B227" s="125"/>
      <c r="C227" s="125" t="s">
        <v>22</v>
      </c>
      <c r="D227" s="125" t="s">
        <v>23</v>
      </c>
      <c r="E227" s="124">
        <v>44728</v>
      </c>
      <c r="F227" s="86"/>
      <c r="G227" s="86" t="s">
        <v>689</v>
      </c>
      <c r="H227" s="87"/>
      <c r="I227" s="122"/>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row>
    <row r="228" spans="1:60" s="17" customFormat="1" ht="69" customHeight="1" x14ac:dyDescent="0.25">
      <c r="A228" s="124">
        <v>44238</v>
      </c>
      <c r="B228" s="125"/>
      <c r="C228" s="125" t="s">
        <v>673</v>
      </c>
      <c r="D228" s="125" t="s">
        <v>97</v>
      </c>
      <c r="E228" s="124" t="s">
        <v>3380</v>
      </c>
      <c r="F228" s="125"/>
      <c r="G228" s="86" t="s">
        <v>24</v>
      </c>
      <c r="H228" s="126"/>
      <c r="I228" s="121" t="s">
        <v>682</v>
      </c>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c r="BG228" s="70"/>
      <c r="BH228" s="70"/>
    </row>
    <row r="229" spans="1:60" s="17" customFormat="1" ht="69" customHeight="1" x14ac:dyDescent="0.25">
      <c r="A229" s="125" t="s">
        <v>667</v>
      </c>
      <c r="B229" s="125"/>
      <c r="C229" s="125" t="s">
        <v>668</v>
      </c>
      <c r="D229" s="125" t="s">
        <v>97</v>
      </c>
      <c r="E229" s="124">
        <v>44378</v>
      </c>
      <c r="F229" s="125"/>
      <c r="G229" s="86" t="s">
        <v>24</v>
      </c>
      <c r="H229" s="126"/>
      <c r="I229" s="121" t="s">
        <v>665</v>
      </c>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row>
    <row r="230" spans="1:60" s="17" customFormat="1" ht="69" customHeight="1" x14ac:dyDescent="0.25">
      <c r="A230" s="124">
        <v>44237</v>
      </c>
      <c r="B230" s="125"/>
      <c r="C230" s="125" t="s">
        <v>666</v>
      </c>
      <c r="D230" s="125" t="s">
        <v>97</v>
      </c>
      <c r="E230" s="124">
        <v>44362</v>
      </c>
      <c r="F230" s="125"/>
      <c r="G230" s="86" t="s">
        <v>24</v>
      </c>
      <c r="H230" s="126"/>
      <c r="I230" s="121" t="s">
        <v>665</v>
      </c>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row>
    <row r="231" spans="1:60" s="70" customFormat="1" ht="69" customHeight="1" x14ac:dyDescent="0.25">
      <c r="A231" s="83">
        <v>44235</v>
      </c>
      <c r="B231" s="84"/>
      <c r="C231" s="84" t="s">
        <v>660</v>
      </c>
      <c r="D231" s="84" t="s">
        <v>655</v>
      </c>
      <c r="E231" s="83" t="s">
        <v>1420</v>
      </c>
      <c r="F231" s="84">
        <v>3000</v>
      </c>
      <c r="G231" s="86" t="s">
        <v>18</v>
      </c>
      <c r="H231" s="87"/>
      <c r="I231" s="121" t="s">
        <v>656</v>
      </c>
    </row>
    <row r="232" spans="1:60" s="70" customFormat="1" ht="69" customHeight="1" x14ac:dyDescent="0.25">
      <c r="A232" s="83">
        <v>44231</v>
      </c>
      <c r="B232" s="84"/>
      <c r="C232" s="84" t="s">
        <v>648</v>
      </c>
      <c r="D232" s="84" t="s">
        <v>97</v>
      </c>
      <c r="E232" s="83">
        <v>44331</v>
      </c>
      <c r="F232" s="84">
        <v>40</v>
      </c>
      <c r="G232" s="86" t="s">
        <v>98</v>
      </c>
      <c r="H232" s="87"/>
      <c r="I232" s="122"/>
    </row>
    <row r="233" spans="1:60" s="70" customFormat="1" ht="69" customHeight="1" x14ac:dyDescent="0.25">
      <c r="A233" s="83">
        <v>44229</v>
      </c>
      <c r="B233" s="83">
        <v>44484</v>
      </c>
      <c r="C233" s="84" t="s">
        <v>935</v>
      </c>
      <c r="D233" s="84" t="s">
        <v>605</v>
      </c>
      <c r="E233" s="83" t="s">
        <v>1103</v>
      </c>
      <c r="F233" s="84">
        <v>3857</v>
      </c>
      <c r="G233" s="86" t="s">
        <v>98</v>
      </c>
      <c r="H233" s="87"/>
      <c r="I233" s="64" t="s">
        <v>614</v>
      </c>
    </row>
    <row r="234" spans="1:60" s="70" customFormat="1" ht="69" customHeight="1" x14ac:dyDescent="0.25">
      <c r="A234" s="83">
        <v>44228</v>
      </c>
      <c r="B234" s="83">
        <v>44316</v>
      </c>
      <c r="C234" s="84" t="s">
        <v>661</v>
      </c>
      <c r="D234" s="84" t="s">
        <v>97</v>
      </c>
      <c r="E234" s="83" t="s">
        <v>848</v>
      </c>
      <c r="F234" s="84">
        <v>300</v>
      </c>
      <c r="G234" s="86" t="s">
        <v>186</v>
      </c>
      <c r="H234" s="87"/>
      <c r="I234" s="21" t="s">
        <v>663</v>
      </c>
    </row>
    <row r="235" spans="1:60" s="70" customFormat="1" ht="69" customHeight="1" x14ac:dyDescent="0.25">
      <c r="A235" s="83">
        <v>44223</v>
      </c>
      <c r="B235" s="83" t="s">
        <v>946</v>
      </c>
      <c r="C235" s="84" t="s">
        <v>651</v>
      </c>
      <c r="D235" s="84" t="s">
        <v>97</v>
      </c>
      <c r="E235" s="83" t="s">
        <v>947</v>
      </c>
      <c r="F235" s="84"/>
      <c r="G235" s="86" t="s">
        <v>24</v>
      </c>
      <c r="H235" s="81"/>
      <c r="I235" s="122" t="s">
        <v>652</v>
      </c>
    </row>
    <row r="236" spans="1:60" s="70" customFormat="1" ht="69" customHeight="1" x14ac:dyDescent="0.25">
      <c r="A236" s="83">
        <v>44223</v>
      </c>
      <c r="B236" s="83" t="s">
        <v>1512</v>
      </c>
      <c r="C236" s="84" t="s">
        <v>617</v>
      </c>
      <c r="D236" s="84" t="s">
        <v>102</v>
      </c>
      <c r="E236" s="83" t="s">
        <v>1513</v>
      </c>
      <c r="F236" s="84" t="s">
        <v>618</v>
      </c>
      <c r="G236" s="86" t="s">
        <v>18</v>
      </c>
      <c r="H236" s="87"/>
      <c r="I236" s="122" t="s">
        <v>627</v>
      </c>
    </row>
    <row r="237" spans="1:60" s="70" customFormat="1" ht="69" customHeight="1" x14ac:dyDescent="0.25">
      <c r="A237" s="83">
        <v>44221</v>
      </c>
      <c r="B237" s="83" t="s">
        <v>2280</v>
      </c>
      <c r="C237" s="84" t="s">
        <v>606</v>
      </c>
      <c r="D237" s="84" t="s">
        <v>368</v>
      </c>
      <c r="E237" s="83" t="s">
        <v>2281</v>
      </c>
      <c r="F237" s="84">
        <v>200</v>
      </c>
      <c r="G237" s="86" t="s">
        <v>98</v>
      </c>
      <c r="H237" s="87"/>
      <c r="I237" s="122" t="s">
        <v>613</v>
      </c>
    </row>
    <row r="238" spans="1:60" s="70" customFormat="1" ht="104.25" customHeight="1" x14ac:dyDescent="0.25">
      <c r="A238" s="83">
        <v>44221</v>
      </c>
      <c r="B238" s="83">
        <v>44696</v>
      </c>
      <c r="C238" s="84" t="s">
        <v>936</v>
      </c>
      <c r="D238" s="84" t="s">
        <v>605</v>
      </c>
      <c r="E238" s="83">
        <v>44576</v>
      </c>
      <c r="F238" s="84" t="s">
        <v>1167</v>
      </c>
      <c r="G238" s="86" t="s">
        <v>1168</v>
      </c>
      <c r="H238" s="87"/>
      <c r="I238" s="21" t="s">
        <v>614</v>
      </c>
    </row>
    <row r="239" spans="1:60" s="70" customFormat="1" ht="69" customHeight="1" x14ac:dyDescent="0.25">
      <c r="A239" s="83">
        <v>44218</v>
      </c>
      <c r="B239" s="84"/>
      <c r="C239" s="84" t="s">
        <v>600</v>
      </c>
      <c r="D239" s="84" t="s">
        <v>97</v>
      </c>
      <c r="E239" s="83">
        <v>44501</v>
      </c>
      <c r="F239" s="84">
        <v>1700</v>
      </c>
      <c r="G239" s="86" t="s">
        <v>18</v>
      </c>
      <c r="H239" s="87"/>
      <c r="I239" s="122"/>
      <c r="BH239" s="17"/>
    </row>
    <row r="240" spans="1:60" s="70" customFormat="1" ht="69" customHeight="1" x14ac:dyDescent="0.25">
      <c r="A240" s="83">
        <v>44215</v>
      </c>
      <c r="B240" s="84"/>
      <c r="C240" s="84" t="s">
        <v>585</v>
      </c>
      <c r="D240" s="84" t="s">
        <v>97</v>
      </c>
      <c r="E240" s="83">
        <v>44317</v>
      </c>
      <c r="F240" s="84"/>
      <c r="G240" s="86" t="s">
        <v>24</v>
      </c>
      <c r="H240" s="87"/>
      <c r="I240" s="122" t="s">
        <v>584</v>
      </c>
    </row>
    <row r="241" spans="1:60" s="17" customFormat="1" ht="69" customHeight="1" x14ac:dyDescent="0.25">
      <c r="A241" s="83">
        <v>44215</v>
      </c>
      <c r="B241" s="83" t="s">
        <v>2436</v>
      </c>
      <c r="C241" s="84" t="s">
        <v>574</v>
      </c>
      <c r="D241" s="84" t="s">
        <v>575</v>
      </c>
      <c r="E241" s="83" t="s">
        <v>2437</v>
      </c>
      <c r="F241" s="84" t="s">
        <v>2438</v>
      </c>
      <c r="G241" s="86" t="s">
        <v>18</v>
      </c>
      <c r="H241" s="87"/>
      <c r="I241" s="122" t="s">
        <v>627</v>
      </c>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row>
    <row r="242" spans="1:60" s="70" customFormat="1" ht="69" customHeight="1" x14ac:dyDescent="0.25">
      <c r="A242" s="83">
        <v>44214</v>
      </c>
      <c r="B242" s="83" t="s">
        <v>3378</v>
      </c>
      <c r="C242" s="84" t="s">
        <v>573</v>
      </c>
      <c r="D242" s="84" t="s">
        <v>97</v>
      </c>
      <c r="E242" s="83" t="s">
        <v>3379</v>
      </c>
      <c r="F242" s="84"/>
      <c r="G242" s="86" t="s">
        <v>24</v>
      </c>
      <c r="H242" s="81"/>
      <c r="I242" s="67" t="s">
        <v>572</v>
      </c>
    </row>
    <row r="243" spans="1:60" s="70" customFormat="1" ht="69" customHeight="1" x14ac:dyDescent="0.25">
      <c r="A243" s="83">
        <v>44211</v>
      </c>
      <c r="B243" s="83" t="s">
        <v>779</v>
      </c>
      <c r="C243" s="84" t="s">
        <v>571</v>
      </c>
      <c r="D243" s="84" t="s">
        <v>97</v>
      </c>
      <c r="E243" s="83" t="s">
        <v>780</v>
      </c>
      <c r="F243" s="84"/>
      <c r="G243" s="86" t="s">
        <v>24</v>
      </c>
      <c r="H243" s="81"/>
      <c r="I243" s="121" t="s">
        <v>571</v>
      </c>
    </row>
    <row r="244" spans="1:60" s="70" customFormat="1" ht="69" customHeight="1" x14ac:dyDescent="0.25">
      <c r="A244" s="83">
        <v>44203</v>
      </c>
      <c r="B244" s="83" t="s">
        <v>827</v>
      </c>
      <c r="C244" s="84" t="s">
        <v>546</v>
      </c>
      <c r="D244" s="84" t="s">
        <v>97</v>
      </c>
      <c r="E244" s="83" t="s">
        <v>826</v>
      </c>
      <c r="F244" s="85">
        <v>3596</v>
      </c>
      <c r="G244" s="86" t="s">
        <v>18</v>
      </c>
      <c r="H244" s="87"/>
      <c r="I244" s="64" t="s">
        <v>545</v>
      </c>
    </row>
    <row r="245" spans="1:60" s="70" customFormat="1" ht="69" customHeight="1" x14ac:dyDescent="0.25">
      <c r="A245" s="74"/>
      <c r="B245" s="74"/>
      <c r="C245" s="78" t="s">
        <v>542</v>
      </c>
      <c r="D245" s="78" t="s">
        <v>99</v>
      </c>
      <c r="E245" s="77">
        <v>44270</v>
      </c>
      <c r="F245" s="79"/>
      <c r="G245" s="80" t="s">
        <v>24</v>
      </c>
      <c r="H245" s="81"/>
      <c r="I245" s="82" t="s">
        <v>541</v>
      </c>
    </row>
    <row r="246" spans="1:60" s="70" customFormat="1" ht="69" customHeight="1" x14ac:dyDescent="0.25">
      <c r="A246" s="83">
        <v>44201</v>
      </c>
      <c r="B246" s="83" t="s">
        <v>1158</v>
      </c>
      <c r="C246" s="84" t="s">
        <v>530</v>
      </c>
      <c r="D246" s="84" t="s">
        <v>97</v>
      </c>
      <c r="E246" s="83" t="s">
        <v>1157</v>
      </c>
      <c r="F246" s="85"/>
      <c r="G246" s="86" t="s">
        <v>531</v>
      </c>
      <c r="H246" s="81"/>
      <c r="I246" s="64" t="s">
        <v>532</v>
      </c>
    </row>
    <row r="247" spans="1:60" s="70" customFormat="1" ht="69" customHeight="1" x14ac:dyDescent="0.25">
      <c r="A247" s="77">
        <v>44161</v>
      </c>
      <c r="B247" s="77">
        <v>44370</v>
      </c>
      <c r="C247" s="78" t="s">
        <v>508</v>
      </c>
      <c r="D247" s="78" t="s">
        <v>97</v>
      </c>
      <c r="E247" s="77" t="s">
        <v>1508</v>
      </c>
      <c r="F247" s="79"/>
      <c r="G247" s="80" t="s">
        <v>24</v>
      </c>
      <c r="H247" s="81"/>
      <c r="I247" s="82" t="s">
        <v>509</v>
      </c>
    </row>
    <row r="248" spans="1:60" s="70" customFormat="1" ht="69" customHeight="1" x14ac:dyDescent="0.25">
      <c r="A248" s="77">
        <v>44173</v>
      </c>
      <c r="B248" s="78"/>
      <c r="C248" s="78" t="s">
        <v>690</v>
      </c>
      <c r="D248" s="78" t="s">
        <v>102</v>
      </c>
      <c r="E248" s="77">
        <v>44256</v>
      </c>
      <c r="F248" s="79"/>
      <c r="G248" s="80" t="s">
        <v>19</v>
      </c>
      <c r="H248" s="87"/>
      <c r="I248" s="82"/>
    </row>
    <row r="249" spans="1:60" s="70" customFormat="1" ht="69" customHeight="1" x14ac:dyDescent="0.25">
      <c r="A249" s="83">
        <v>44169</v>
      </c>
      <c r="B249" s="84"/>
      <c r="C249" s="84" t="s">
        <v>505</v>
      </c>
      <c r="D249" s="84" t="s">
        <v>97</v>
      </c>
      <c r="E249" s="83">
        <v>44242</v>
      </c>
      <c r="F249" s="85"/>
      <c r="G249" s="86" t="s">
        <v>24</v>
      </c>
      <c r="H249" s="81"/>
      <c r="I249" s="64" t="s">
        <v>504</v>
      </c>
    </row>
    <row r="250" spans="1:60" s="70" customFormat="1" ht="69" customHeight="1" x14ac:dyDescent="0.25">
      <c r="A250" s="77">
        <v>44167</v>
      </c>
      <c r="B250" s="78"/>
      <c r="C250" s="78" t="s">
        <v>496</v>
      </c>
      <c r="D250" s="78" t="s">
        <v>495</v>
      </c>
      <c r="E250" s="77">
        <v>44592</v>
      </c>
      <c r="F250" s="79">
        <v>7200</v>
      </c>
      <c r="G250" s="80" t="s">
        <v>18</v>
      </c>
      <c r="H250" s="87"/>
      <c r="I250" s="82" t="s">
        <v>583</v>
      </c>
    </row>
    <row r="251" spans="1:60" s="70" customFormat="1" ht="69" customHeight="1" x14ac:dyDescent="0.25">
      <c r="A251" s="77">
        <v>44165</v>
      </c>
      <c r="B251" s="77">
        <v>44503</v>
      </c>
      <c r="C251" s="78" t="s">
        <v>696</v>
      </c>
      <c r="D251" s="78" t="s">
        <v>117</v>
      </c>
      <c r="E251" s="77" t="s">
        <v>1273</v>
      </c>
      <c r="F251" s="79">
        <v>1500</v>
      </c>
      <c r="G251" s="80" t="s">
        <v>106</v>
      </c>
      <c r="H251" s="87"/>
      <c r="I251" s="82"/>
    </row>
    <row r="252" spans="1:60" s="70" customFormat="1" ht="69" customHeight="1" x14ac:dyDescent="0.25">
      <c r="A252" s="125">
        <v>44160</v>
      </c>
      <c r="B252" s="125"/>
      <c r="C252" s="125" t="s">
        <v>669</v>
      </c>
      <c r="D252" s="125" t="s">
        <v>670</v>
      </c>
      <c r="E252" s="125">
        <v>44267</v>
      </c>
      <c r="F252" s="125">
        <v>2500</v>
      </c>
      <c r="G252" s="125" t="s">
        <v>18</v>
      </c>
      <c r="H252" s="87"/>
      <c r="I252" s="121" t="s">
        <v>664</v>
      </c>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row>
    <row r="253" spans="1:60" s="70" customFormat="1" ht="69" customHeight="1" x14ac:dyDescent="0.25">
      <c r="A253" s="83">
        <v>44160</v>
      </c>
      <c r="B253" s="83" t="s">
        <v>3670</v>
      </c>
      <c r="C253" s="84" t="s">
        <v>468</v>
      </c>
      <c r="D253" s="84" t="s">
        <v>97</v>
      </c>
      <c r="E253" s="83" t="s">
        <v>3671</v>
      </c>
      <c r="F253" s="85"/>
      <c r="G253" s="86" t="s">
        <v>24</v>
      </c>
      <c r="H253" s="81"/>
      <c r="I253" s="64" t="s">
        <v>467</v>
      </c>
      <c r="J253" s="17"/>
      <c r="K253" s="17"/>
      <c r="L253" s="17"/>
      <c r="M253" s="17"/>
    </row>
    <row r="254" spans="1:60" s="70" customFormat="1" ht="69" customHeight="1" x14ac:dyDescent="0.25">
      <c r="A254" s="77">
        <v>44159</v>
      </c>
      <c r="B254" s="78"/>
      <c r="C254" s="78" t="s">
        <v>466</v>
      </c>
      <c r="D254" s="78" t="s">
        <v>97</v>
      </c>
      <c r="E254" s="77">
        <v>44211</v>
      </c>
      <c r="F254" s="79"/>
      <c r="G254" s="80" t="s">
        <v>24</v>
      </c>
      <c r="H254" s="81"/>
      <c r="I254" s="82" t="s">
        <v>465</v>
      </c>
    </row>
    <row r="255" spans="1:60" s="17" customFormat="1" ht="84" customHeight="1" x14ac:dyDescent="0.25">
      <c r="A255" s="83">
        <v>44154</v>
      </c>
      <c r="B255" s="83">
        <v>44251</v>
      </c>
      <c r="C255" s="84" t="s">
        <v>209</v>
      </c>
      <c r="D255" s="84" t="s">
        <v>450</v>
      </c>
      <c r="E255" s="83" t="s">
        <v>693</v>
      </c>
      <c r="F255" s="85"/>
      <c r="G255" s="86" t="s">
        <v>19</v>
      </c>
      <c r="H255" s="87"/>
      <c r="I255" s="64"/>
      <c r="J255" s="70"/>
      <c r="K255" s="70"/>
      <c r="L255" s="70"/>
      <c r="M255" s="70"/>
      <c r="N255" s="70"/>
      <c r="O255" s="70"/>
      <c r="P255" s="70"/>
      <c r="Q255" s="70"/>
      <c r="R255" s="70"/>
      <c r="S255" s="70"/>
      <c r="T255" s="70"/>
      <c r="U255" s="70"/>
      <c r="V255" s="70"/>
      <c r="W255" s="70"/>
      <c r="X255" s="70"/>
      <c r="Y255" s="70"/>
      <c r="Z255" s="70"/>
      <c r="AA255" s="70"/>
      <c r="AB255" s="70"/>
      <c r="AC255" s="70"/>
      <c r="AD255" s="70"/>
      <c r="AE255" s="70"/>
      <c r="AF255" s="70"/>
      <c r="AG255" s="70"/>
      <c r="AH255" s="70"/>
      <c r="AI255" s="70"/>
      <c r="AJ255" s="70"/>
      <c r="AK255" s="70"/>
      <c r="AL255" s="70"/>
      <c r="AM255" s="70"/>
      <c r="AN255" s="70"/>
      <c r="AO255" s="70"/>
      <c r="AP255" s="70"/>
      <c r="AQ255" s="70"/>
      <c r="AR255" s="70"/>
      <c r="AS255" s="70"/>
      <c r="AT255" s="70"/>
      <c r="AU255" s="70"/>
      <c r="AV255" s="70"/>
      <c r="AW255" s="70"/>
      <c r="AX255" s="70"/>
      <c r="AY255" s="70"/>
      <c r="AZ255" s="70"/>
      <c r="BA255" s="70"/>
      <c r="BB255" s="70"/>
      <c r="BC255" s="70"/>
      <c r="BD255" s="70"/>
      <c r="BE255" s="70"/>
      <c r="BF255" s="70"/>
      <c r="BG255" s="70"/>
      <c r="BH255" s="70"/>
    </row>
    <row r="256" spans="1:60" s="70" customFormat="1" ht="69" customHeight="1" x14ac:dyDescent="0.25">
      <c r="A256" s="77">
        <v>44141</v>
      </c>
      <c r="B256" s="78"/>
      <c r="C256" s="78" t="s">
        <v>433</v>
      </c>
      <c r="D256" s="78" t="s">
        <v>100</v>
      </c>
      <c r="E256" s="77">
        <v>44196</v>
      </c>
      <c r="F256" s="79"/>
      <c r="G256" s="80" t="s">
        <v>24</v>
      </c>
      <c r="H256" s="81"/>
      <c r="I256" s="82" t="s">
        <v>434</v>
      </c>
    </row>
    <row r="257" spans="1:60" s="70" customFormat="1" ht="69" customHeight="1" x14ac:dyDescent="0.25">
      <c r="A257" s="83">
        <v>44141</v>
      </c>
      <c r="B257" s="84"/>
      <c r="C257" s="84" t="s">
        <v>431</v>
      </c>
      <c r="D257" s="84" t="s">
        <v>248</v>
      </c>
      <c r="E257" s="83">
        <v>44256</v>
      </c>
      <c r="F257" s="85"/>
      <c r="G257" s="86" t="s">
        <v>24</v>
      </c>
      <c r="H257" s="81"/>
      <c r="I257" s="64" t="s">
        <v>432</v>
      </c>
    </row>
    <row r="258" spans="1:60" s="70" customFormat="1" ht="69" customHeight="1" x14ac:dyDescent="0.25">
      <c r="A258" s="83">
        <v>44139</v>
      </c>
      <c r="B258" s="83">
        <v>44363</v>
      </c>
      <c r="C258" s="84" t="s">
        <v>932</v>
      </c>
      <c r="D258" s="84" t="s">
        <v>254</v>
      </c>
      <c r="E258" s="83" t="s">
        <v>933</v>
      </c>
      <c r="F258" s="85">
        <v>400</v>
      </c>
      <c r="G258" s="86" t="s">
        <v>934</v>
      </c>
      <c r="H258" s="87"/>
      <c r="I258" s="64"/>
    </row>
    <row r="259" spans="1:60" s="70" customFormat="1" ht="69" customHeight="1" x14ac:dyDescent="0.25">
      <c r="A259" s="132">
        <v>44139</v>
      </c>
      <c r="B259" s="125" t="s">
        <v>1437</v>
      </c>
      <c r="C259" s="125" t="s">
        <v>669</v>
      </c>
      <c r="D259" s="125" t="s">
        <v>670</v>
      </c>
      <c r="E259" s="124" t="s">
        <v>1438</v>
      </c>
      <c r="F259" s="125"/>
      <c r="G259" s="86" t="s">
        <v>24</v>
      </c>
      <c r="H259" s="126"/>
      <c r="I259" s="121" t="s">
        <v>664</v>
      </c>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row>
    <row r="260" spans="1:60" s="70" customFormat="1" ht="69" customHeight="1" x14ac:dyDescent="0.25">
      <c r="A260" s="77">
        <v>44139</v>
      </c>
      <c r="B260" s="77" t="s">
        <v>1041</v>
      </c>
      <c r="C260" s="78" t="s">
        <v>517</v>
      </c>
      <c r="D260" s="78" t="s">
        <v>97</v>
      </c>
      <c r="E260" s="77" t="s">
        <v>1040</v>
      </c>
      <c r="F260" s="79"/>
      <c r="G260" s="80" t="s">
        <v>518</v>
      </c>
      <c r="H260" s="81"/>
      <c r="I260" s="82" t="s">
        <v>519</v>
      </c>
      <c r="J260" s="20"/>
      <c r="K260" s="20"/>
      <c r="L260" s="20"/>
      <c r="M260" s="20"/>
    </row>
    <row r="261" spans="1:60" s="70" customFormat="1" ht="69" customHeight="1" x14ac:dyDescent="0.25">
      <c r="A261" s="83">
        <v>44131</v>
      </c>
      <c r="B261" s="84"/>
      <c r="C261" s="84" t="s">
        <v>407</v>
      </c>
      <c r="D261" s="84" t="s">
        <v>267</v>
      </c>
      <c r="E261" s="83">
        <v>44211</v>
      </c>
      <c r="F261" s="85">
        <v>1700</v>
      </c>
      <c r="G261" s="86" t="s">
        <v>98</v>
      </c>
      <c r="H261" s="87"/>
      <c r="I261" s="64" t="s">
        <v>408</v>
      </c>
    </row>
    <row r="262" spans="1:60" x14ac:dyDescent="0.25">
      <c r="A262" s="77">
        <v>44125</v>
      </c>
      <c r="B262" s="78"/>
      <c r="C262" s="78" t="s">
        <v>405</v>
      </c>
      <c r="D262" s="78" t="s">
        <v>109</v>
      </c>
      <c r="E262" s="77">
        <v>44228</v>
      </c>
      <c r="F262" s="79"/>
      <c r="G262" s="80" t="s">
        <v>24</v>
      </c>
      <c r="H262" s="81"/>
      <c r="I262" s="82" t="s">
        <v>406</v>
      </c>
      <c r="J262" s="70"/>
      <c r="K262" s="70"/>
      <c r="L262" s="70"/>
      <c r="M262" s="70"/>
      <c r="N262" s="70"/>
      <c r="O262" s="70"/>
      <c r="P262" s="70"/>
      <c r="Q262" s="70"/>
      <c r="R262" s="70"/>
      <c r="S262" s="70"/>
      <c r="T262" s="70"/>
      <c r="U262" s="70"/>
      <c r="V262" s="70"/>
      <c r="W262" s="70"/>
      <c r="X262" s="70"/>
      <c r="Y262" s="70"/>
      <c r="Z262" s="70"/>
      <c r="AA262" s="70"/>
      <c r="AB262" s="70"/>
      <c r="AC262" s="70"/>
      <c r="AD262" s="70"/>
      <c r="AE262" s="70"/>
      <c r="AF262" s="70"/>
      <c r="AG262" s="70"/>
      <c r="AH262" s="70"/>
      <c r="AI262" s="70"/>
      <c r="AJ262" s="70"/>
      <c r="AK262" s="70"/>
      <c r="AL262" s="70"/>
      <c r="AM262" s="70"/>
      <c r="AN262" s="70"/>
      <c r="AO262" s="70"/>
      <c r="AP262" s="70"/>
      <c r="AQ262" s="70"/>
      <c r="AR262" s="70"/>
      <c r="AS262" s="70"/>
      <c r="AT262" s="70"/>
      <c r="AU262" s="70"/>
      <c r="AV262" s="70"/>
      <c r="AW262" s="70"/>
      <c r="AX262" s="70"/>
      <c r="AY262" s="70"/>
      <c r="AZ262" s="70"/>
      <c r="BA262" s="70"/>
      <c r="BB262" s="70"/>
      <c r="BC262" s="70"/>
      <c r="BD262" s="70"/>
      <c r="BE262" s="70"/>
      <c r="BF262" s="70"/>
      <c r="BG262" s="70"/>
      <c r="BH262" s="70"/>
    </row>
    <row r="263" spans="1:60" s="70" customFormat="1" ht="69" customHeight="1" x14ac:dyDescent="0.25">
      <c r="A263" s="83">
        <v>44127</v>
      </c>
      <c r="B263" s="84"/>
      <c r="C263" s="84" t="s">
        <v>404</v>
      </c>
      <c r="D263" s="84" t="s">
        <v>314</v>
      </c>
      <c r="E263" s="83">
        <v>44228</v>
      </c>
      <c r="F263" s="85"/>
      <c r="G263" s="86" t="s">
        <v>17</v>
      </c>
      <c r="H263" s="87"/>
      <c r="I263" s="64"/>
    </row>
    <row r="264" spans="1:60" s="70" customFormat="1" ht="69" customHeight="1" x14ac:dyDescent="0.25">
      <c r="A264" s="77">
        <v>44124</v>
      </c>
      <c r="B264" s="78"/>
      <c r="C264" s="78" t="s">
        <v>402</v>
      </c>
      <c r="D264" s="78" t="s">
        <v>97</v>
      </c>
      <c r="E264" s="77">
        <v>44197</v>
      </c>
      <c r="F264" s="79"/>
      <c r="G264" s="80" t="s">
        <v>24</v>
      </c>
      <c r="H264" s="81"/>
      <c r="I264" s="82" t="s">
        <v>403</v>
      </c>
    </row>
    <row r="265" spans="1:60" s="70" customFormat="1" ht="69" customHeight="1" x14ac:dyDescent="0.25">
      <c r="A265" s="83">
        <v>44124</v>
      </c>
      <c r="B265" s="84"/>
      <c r="C265" s="84" t="s">
        <v>400</v>
      </c>
      <c r="D265" s="84" t="s">
        <v>401</v>
      </c>
      <c r="E265" s="83">
        <v>44207</v>
      </c>
      <c r="F265" s="85">
        <v>40</v>
      </c>
      <c r="G265" s="86" t="s">
        <v>186</v>
      </c>
      <c r="H265" s="87"/>
      <c r="I265" s="64"/>
    </row>
    <row r="266" spans="1:60" s="70" customFormat="1" ht="69" customHeight="1" x14ac:dyDescent="0.25">
      <c r="A266" s="88">
        <v>44118</v>
      </c>
      <c r="B266" s="88"/>
      <c r="C266" s="89" t="s">
        <v>481</v>
      </c>
      <c r="D266" s="90" t="s">
        <v>97</v>
      </c>
      <c r="E266" s="88">
        <v>44180</v>
      </c>
      <c r="F266" s="91"/>
      <c r="G266" s="90" t="s">
        <v>24</v>
      </c>
      <c r="H266" s="81"/>
      <c r="I266" s="92" t="s">
        <v>73</v>
      </c>
    </row>
    <row r="267" spans="1:60" s="70" customFormat="1" ht="69" customHeight="1" x14ac:dyDescent="0.25">
      <c r="A267" s="83">
        <v>44104</v>
      </c>
      <c r="B267" s="83">
        <v>44635</v>
      </c>
      <c r="C267" s="84" t="s">
        <v>384</v>
      </c>
      <c r="D267" s="84" t="s">
        <v>210</v>
      </c>
      <c r="E267" s="83" t="s">
        <v>2710</v>
      </c>
      <c r="F267" s="85">
        <v>300</v>
      </c>
      <c r="G267" s="86" t="s">
        <v>385</v>
      </c>
      <c r="H267" s="87"/>
      <c r="I267" s="64"/>
    </row>
    <row r="268" spans="1:60" s="70" customFormat="1" ht="69" customHeight="1" x14ac:dyDescent="0.25">
      <c r="A268" s="77">
        <v>44102</v>
      </c>
      <c r="B268" s="77">
        <v>44209</v>
      </c>
      <c r="C268" s="78" t="s">
        <v>380</v>
      </c>
      <c r="D268" s="78" t="s">
        <v>381</v>
      </c>
      <c r="E268" s="77" t="s">
        <v>1686</v>
      </c>
      <c r="F268" s="79">
        <v>70</v>
      </c>
      <c r="G268" s="80" t="s">
        <v>106</v>
      </c>
      <c r="H268" s="87"/>
      <c r="I268" s="93" t="s">
        <v>382</v>
      </c>
    </row>
    <row r="269" spans="1:60" s="70" customFormat="1" ht="69" customHeight="1" x14ac:dyDescent="0.25">
      <c r="A269" s="83">
        <v>44098</v>
      </c>
      <c r="B269" s="84"/>
      <c r="C269" s="84" t="s">
        <v>374</v>
      </c>
      <c r="D269" s="84" t="s">
        <v>101</v>
      </c>
      <c r="E269" s="83">
        <v>44195</v>
      </c>
      <c r="F269" s="85">
        <v>30</v>
      </c>
      <c r="G269" s="86" t="s">
        <v>98</v>
      </c>
      <c r="H269" s="87"/>
      <c r="I269" s="94"/>
    </row>
    <row r="270" spans="1:60" s="70" customFormat="1" ht="69" customHeight="1" x14ac:dyDescent="0.25">
      <c r="A270" s="77">
        <v>44096</v>
      </c>
      <c r="B270" s="77">
        <v>44224</v>
      </c>
      <c r="C270" s="78" t="s">
        <v>375</v>
      </c>
      <c r="D270" s="78" t="s">
        <v>97</v>
      </c>
      <c r="E270" s="77" t="s">
        <v>628</v>
      </c>
      <c r="F270" s="79">
        <v>300</v>
      </c>
      <c r="G270" s="80" t="s">
        <v>98</v>
      </c>
      <c r="H270" s="87"/>
      <c r="I270" s="95" t="s">
        <v>378</v>
      </c>
    </row>
    <row r="271" spans="1:60" s="70" customFormat="1" ht="69" customHeight="1" x14ac:dyDescent="0.25">
      <c r="A271" s="83">
        <v>44095</v>
      </c>
      <c r="B271" s="84"/>
      <c r="C271" s="84" t="s">
        <v>367</v>
      </c>
      <c r="D271" s="84" t="s">
        <v>368</v>
      </c>
      <c r="E271" s="83">
        <v>44180</v>
      </c>
      <c r="F271" s="85">
        <v>400</v>
      </c>
      <c r="G271" s="86" t="s">
        <v>369</v>
      </c>
      <c r="H271" s="87"/>
      <c r="I271" s="94" t="s">
        <v>373</v>
      </c>
    </row>
    <row r="272" spans="1:60" s="70" customFormat="1" ht="69" customHeight="1" x14ac:dyDescent="0.25">
      <c r="A272" s="77">
        <v>44081</v>
      </c>
      <c r="B272" s="78"/>
      <c r="C272" s="78" t="s">
        <v>360</v>
      </c>
      <c r="D272" s="78" t="s">
        <v>361</v>
      </c>
      <c r="E272" s="77">
        <v>44256</v>
      </c>
      <c r="F272" s="79">
        <v>11959</v>
      </c>
      <c r="G272" s="80" t="s">
        <v>362</v>
      </c>
      <c r="H272" s="87"/>
      <c r="I272" s="95" t="s">
        <v>363</v>
      </c>
    </row>
    <row r="273" spans="1:60" s="70" customFormat="1" ht="69" customHeight="1" x14ac:dyDescent="0.25">
      <c r="A273" s="83">
        <v>44090</v>
      </c>
      <c r="B273" s="84"/>
      <c r="C273" s="84" t="s">
        <v>358</v>
      </c>
      <c r="D273" s="84" t="s">
        <v>97</v>
      </c>
      <c r="E273" s="83">
        <v>44180</v>
      </c>
      <c r="F273" s="84">
        <v>2000</v>
      </c>
      <c r="G273" s="86" t="s">
        <v>359</v>
      </c>
      <c r="H273" s="87"/>
      <c r="I273" s="94"/>
    </row>
    <row r="274" spans="1:60" s="70" customFormat="1" ht="69" customHeight="1" x14ac:dyDescent="0.25">
      <c r="A274" s="77">
        <v>44089</v>
      </c>
      <c r="B274" s="78"/>
      <c r="C274" s="78" t="s">
        <v>390</v>
      </c>
      <c r="D274" s="78" t="s">
        <v>101</v>
      </c>
      <c r="E274" s="77">
        <v>44166</v>
      </c>
      <c r="F274" s="78">
        <v>750</v>
      </c>
      <c r="G274" s="80" t="s">
        <v>113</v>
      </c>
      <c r="H274" s="87"/>
      <c r="I274" s="95"/>
    </row>
    <row r="275" spans="1:60" s="70" customFormat="1" ht="69" customHeight="1" x14ac:dyDescent="0.25">
      <c r="A275" s="83">
        <v>44088</v>
      </c>
      <c r="B275" s="84"/>
      <c r="C275" s="84" t="s">
        <v>356</v>
      </c>
      <c r="D275" s="84" t="s">
        <v>166</v>
      </c>
      <c r="E275" s="83" t="s">
        <v>366</v>
      </c>
      <c r="F275" s="84" t="s">
        <v>365</v>
      </c>
      <c r="G275" s="86" t="s">
        <v>106</v>
      </c>
      <c r="H275" s="87"/>
      <c r="I275" s="94"/>
    </row>
    <row r="276" spans="1:60" s="70" customFormat="1" ht="69" customHeight="1" x14ac:dyDescent="0.25">
      <c r="A276" s="77">
        <v>44085</v>
      </c>
      <c r="B276" s="77">
        <v>44249</v>
      </c>
      <c r="C276" s="78" t="s">
        <v>694</v>
      </c>
      <c r="D276" s="78" t="s">
        <v>355</v>
      </c>
      <c r="E276" s="77" t="s">
        <v>1087</v>
      </c>
      <c r="F276" s="78"/>
      <c r="G276" s="80" t="s">
        <v>24</v>
      </c>
      <c r="H276" s="81"/>
      <c r="I276" s="95" t="s">
        <v>300</v>
      </c>
    </row>
    <row r="277" spans="1:60" s="70" customFormat="1" ht="69" customHeight="1" x14ac:dyDescent="0.25">
      <c r="A277" s="83">
        <v>44083</v>
      </c>
      <c r="B277" s="83">
        <v>44202</v>
      </c>
      <c r="C277" s="84" t="s">
        <v>351</v>
      </c>
      <c r="D277" s="84" t="s">
        <v>97</v>
      </c>
      <c r="E277" s="83">
        <v>44228</v>
      </c>
      <c r="F277" s="84" t="s">
        <v>116</v>
      </c>
      <c r="G277" s="86" t="s">
        <v>536</v>
      </c>
      <c r="H277" s="81"/>
      <c r="I277" s="94" t="s">
        <v>537</v>
      </c>
    </row>
    <row r="278" spans="1:60" s="70" customFormat="1" ht="69" customHeight="1" x14ac:dyDescent="0.25">
      <c r="A278" s="77">
        <v>44081</v>
      </c>
      <c r="B278" s="77">
        <v>44132</v>
      </c>
      <c r="C278" s="78" t="s">
        <v>350</v>
      </c>
      <c r="D278" s="78" t="s">
        <v>166</v>
      </c>
      <c r="E278" s="77" t="s">
        <v>409</v>
      </c>
      <c r="F278" s="78">
        <v>8</v>
      </c>
      <c r="G278" s="80" t="s">
        <v>19</v>
      </c>
      <c r="H278" s="87"/>
      <c r="I278" s="97"/>
    </row>
    <row r="279" spans="1:60" s="70" customFormat="1" ht="69" customHeight="1" x14ac:dyDescent="0.25">
      <c r="A279" s="83">
        <v>44076</v>
      </c>
      <c r="B279" s="83">
        <v>44141</v>
      </c>
      <c r="C279" s="84" t="s">
        <v>418</v>
      </c>
      <c r="D279" s="84" t="s">
        <v>419</v>
      </c>
      <c r="E279" s="83" t="s">
        <v>420</v>
      </c>
      <c r="F279" s="84"/>
      <c r="G279" s="86" t="s">
        <v>24</v>
      </c>
      <c r="H279" s="81"/>
      <c r="I279" s="96"/>
    </row>
    <row r="280" spans="1:60" s="70" customFormat="1" ht="69" customHeight="1" x14ac:dyDescent="0.25">
      <c r="A280" s="77">
        <v>44075</v>
      </c>
      <c r="B280" s="77" t="s">
        <v>803</v>
      </c>
      <c r="C280" s="78" t="s">
        <v>353</v>
      </c>
      <c r="D280" s="78" t="s">
        <v>97</v>
      </c>
      <c r="E280" s="77" t="s">
        <v>804</v>
      </c>
      <c r="F280" s="78" t="s">
        <v>116</v>
      </c>
      <c r="G280" s="80" t="s">
        <v>538</v>
      </c>
      <c r="H280" s="81"/>
      <c r="I280" s="95" t="s">
        <v>354</v>
      </c>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row>
    <row r="281" spans="1:60" s="70" customFormat="1" ht="69" customHeight="1" x14ac:dyDescent="0.25">
      <c r="A281" s="83">
        <v>44070</v>
      </c>
      <c r="B281" s="84"/>
      <c r="C281" s="84" t="s">
        <v>122</v>
      </c>
      <c r="D281" s="84" t="s">
        <v>342</v>
      </c>
      <c r="E281" s="83">
        <v>44180</v>
      </c>
      <c r="F281" s="84">
        <v>35</v>
      </c>
      <c r="G281" s="86" t="s">
        <v>18</v>
      </c>
      <c r="H281" s="87"/>
      <c r="I281" s="96"/>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row>
    <row r="282" spans="1:60" s="70" customFormat="1" ht="69" customHeight="1" x14ac:dyDescent="0.25">
      <c r="A282" s="77">
        <v>44057</v>
      </c>
      <c r="B282" s="98">
        <v>44106</v>
      </c>
      <c r="C282" s="78" t="s">
        <v>297</v>
      </c>
      <c r="D282" s="78" t="s">
        <v>97</v>
      </c>
      <c r="E282" s="77" t="s">
        <v>478</v>
      </c>
      <c r="F282" s="78"/>
      <c r="G282" s="80" t="s">
        <v>24</v>
      </c>
      <c r="H282" s="81"/>
      <c r="I282" s="95" t="s">
        <v>477</v>
      </c>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row>
    <row r="283" spans="1:60" ht="45" x14ac:dyDescent="0.25">
      <c r="A283" s="77">
        <v>44055</v>
      </c>
      <c r="B283" s="98">
        <v>44432</v>
      </c>
      <c r="C283" s="78" t="s">
        <v>620</v>
      </c>
      <c r="D283" s="78" t="s">
        <v>616</v>
      </c>
      <c r="E283" s="77" t="s">
        <v>1088</v>
      </c>
      <c r="F283" s="78" t="s">
        <v>1089</v>
      </c>
      <c r="G283" s="80" t="s">
        <v>17</v>
      </c>
      <c r="H283" s="87"/>
      <c r="I283" s="95"/>
    </row>
    <row r="284" spans="1:60" x14ac:dyDescent="0.25">
      <c r="A284" s="83">
        <v>44046</v>
      </c>
      <c r="B284" s="84"/>
      <c r="C284" s="84" t="s">
        <v>352</v>
      </c>
      <c r="D284" s="84" t="s">
        <v>314</v>
      </c>
      <c r="E284" s="83">
        <v>44286</v>
      </c>
      <c r="F284" s="84">
        <v>140</v>
      </c>
      <c r="G284" s="86" t="s">
        <v>315</v>
      </c>
      <c r="H284" s="87"/>
      <c r="I284" s="96"/>
    </row>
    <row r="285" spans="1:60" ht="30" x14ac:dyDescent="0.25">
      <c r="A285" s="77">
        <v>44043</v>
      </c>
      <c r="B285" s="77">
        <v>44155</v>
      </c>
      <c r="C285" s="78" t="s">
        <v>316</v>
      </c>
      <c r="D285" s="78" t="s">
        <v>99</v>
      </c>
      <c r="E285" s="77" t="s">
        <v>452</v>
      </c>
      <c r="F285" s="78"/>
      <c r="G285" s="80" t="s">
        <v>317</v>
      </c>
      <c r="H285" s="81"/>
      <c r="I285" s="95" t="s">
        <v>318</v>
      </c>
    </row>
    <row r="286" spans="1:60" ht="60" x14ac:dyDescent="0.25">
      <c r="A286" s="83">
        <v>44041</v>
      </c>
      <c r="B286" s="83" t="s">
        <v>699</v>
      </c>
      <c r="C286" s="84" t="s">
        <v>325</v>
      </c>
      <c r="D286" s="84" t="s">
        <v>326</v>
      </c>
      <c r="E286" s="83" t="s">
        <v>700</v>
      </c>
      <c r="F286" s="84"/>
      <c r="G286" s="86" t="s">
        <v>24</v>
      </c>
      <c r="H286" s="81"/>
      <c r="I286" s="94" t="s">
        <v>327</v>
      </c>
    </row>
    <row r="287" spans="1:60" ht="45" x14ac:dyDescent="0.25">
      <c r="A287" s="88">
        <v>44039</v>
      </c>
      <c r="B287" s="123" t="s">
        <v>598</v>
      </c>
      <c r="C287" s="99" t="s">
        <v>111</v>
      </c>
      <c r="D287" s="100" t="s">
        <v>97</v>
      </c>
      <c r="E287" s="110" t="s">
        <v>599</v>
      </c>
      <c r="F287" s="91"/>
      <c r="G287" s="90" t="s">
        <v>24</v>
      </c>
      <c r="H287" s="87"/>
      <c r="I287" s="92" t="s">
        <v>321</v>
      </c>
    </row>
    <row r="288" spans="1:60" x14ac:dyDescent="0.25">
      <c r="A288" s="88">
        <v>44036</v>
      </c>
      <c r="B288" s="90"/>
      <c r="C288" s="99" t="s">
        <v>307</v>
      </c>
      <c r="D288" s="100" t="s">
        <v>100</v>
      </c>
      <c r="E288" s="88">
        <v>44211</v>
      </c>
      <c r="F288" s="91" t="s">
        <v>103</v>
      </c>
      <c r="G288" s="90" t="s">
        <v>24</v>
      </c>
      <c r="H288" s="81"/>
      <c r="I288" s="92" t="s">
        <v>226</v>
      </c>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row>
    <row r="289" spans="1:60" x14ac:dyDescent="0.25">
      <c r="A289" s="88">
        <v>44034</v>
      </c>
      <c r="B289" s="90"/>
      <c r="C289" s="99" t="s">
        <v>304</v>
      </c>
      <c r="D289" s="100" t="s">
        <v>101</v>
      </c>
      <c r="E289" s="88">
        <v>44227</v>
      </c>
      <c r="F289" s="88">
        <v>175</v>
      </c>
      <c r="G289" s="90" t="s">
        <v>305</v>
      </c>
      <c r="H289" s="87"/>
      <c r="I289" s="82"/>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row>
    <row r="290" spans="1:60" x14ac:dyDescent="0.25">
      <c r="A290" s="101">
        <v>44032</v>
      </c>
      <c r="B290" s="102">
        <v>44085</v>
      </c>
      <c r="C290" s="103" t="s">
        <v>309</v>
      </c>
      <c r="D290" s="104" t="s">
        <v>157</v>
      </c>
      <c r="E290" s="101">
        <v>44136</v>
      </c>
      <c r="F290" s="106"/>
      <c r="G290" s="107" t="s">
        <v>310</v>
      </c>
      <c r="H290" s="81"/>
      <c r="I290" s="64" t="s">
        <v>311</v>
      </c>
      <c r="J290"/>
      <c r="K290"/>
      <c r="L290"/>
      <c r="M290"/>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row>
    <row r="291" spans="1:60" customFormat="1" ht="48.75" customHeight="1" x14ac:dyDescent="0.25">
      <c r="A291" s="88">
        <v>44032</v>
      </c>
      <c r="B291" s="110" t="s">
        <v>695</v>
      </c>
      <c r="C291" s="99" t="s">
        <v>308</v>
      </c>
      <c r="D291" s="100" t="s">
        <v>157</v>
      </c>
      <c r="E291" s="110" t="s">
        <v>1086</v>
      </c>
      <c r="F291" s="91"/>
      <c r="G291" s="90" t="s">
        <v>24</v>
      </c>
      <c r="H291" s="81"/>
      <c r="I291" s="82" t="s">
        <v>300</v>
      </c>
      <c r="J291" s="25"/>
      <c r="K291" s="25"/>
      <c r="L291" s="25"/>
      <c r="M291" s="25"/>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row>
    <row r="292" spans="1:60" customFormat="1" ht="72.75" customHeight="1" x14ac:dyDescent="0.25">
      <c r="A292" s="88">
        <v>44025</v>
      </c>
      <c r="B292" s="90"/>
      <c r="C292" s="99" t="s">
        <v>303</v>
      </c>
      <c r="D292" s="99" t="s">
        <v>101</v>
      </c>
      <c r="E292" s="88">
        <v>44166</v>
      </c>
      <c r="F292" s="91">
        <v>800</v>
      </c>
      <c r="G292" s="90" t="s">
        <v>302</v>
      </c>
      <c r="H292" s="87"/>
      <c r="I292" s="95"/>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row>
    <row r="293" spans="1:60" s="25" customFormat="1" ht="69" customHeight="1" x14ac:dyDescent="0.25">
      <c r="A293" s="88">
        <v>44025</v>
      </c>
      <c r="B293" s="90"/>
      <c r="C293" s="99" t="s">
        <v>301</v>
      </c>
      <c r="D293" s="99" t="s">
        <v>101</v>
      </c>
      <c r="E293" s="88">
        <v>44166</v>
      </c>
      <c r="F293" s="88">
        <v>600</v>
      </c>
      <c r="G293" s="90" t="s">
        <v>302</v>
      </c>
      <c r="H293" s="87"/>
      <c r="I293" s="95"/>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row>
    <row r="294" spans="1:60" ht="45" x14ac:dyDescent="0.25">
      <c r="A294" s="101">
        <v>44020</v>
      </c>
      <c r="B294" s="105" t="s">
        <v>440</v>
      </c>
      <c r="C294" s="109" t="s">
        <v>291</v>
      </c>
      <c r="D294" s="109" t="s">
        <v>274</v>
      </c>
      <c r="E294" s="105" t="s">
        <v>441</v>
      </c>
      <c r="F294" s="106" t="s">
        <v>103</v>
      </c>
      <c r="G294" s="107" t="s">
        <v>506</v>
      </c>
      <c r="H294" s="81"/>
      <c r="I294" s="94" t="s">
        <v>275</v>
      </c>
    </row>
    <row r="295" spans="1:60" ht="60" x14ac:dyDescent="0.25">
      <c r="A295" s="88">
        <v>44020</v>
      </c>
      <c r="B295" s="110" t="s">
        <v>586</v>
      </c>
      <c r="C295" s="89" t="s">
        <v>290</v>
      </c>
      <c r="D295" s="89" t="s">
        <v>274</v>
      </c>
      <c r="E295" s="110" t="s">
        <v>587</v>
      </c>
      <c r="F295" s="91" t="s">
        <v>103</v>
      </c>
      <c r="G295" s="90" t="s">
        <v>24</v>
      </c>
      <c r="H295" s="81"/>
      <c r="I295" s="95" t="s">
        <v>275</v>
      </c>
    </row>
    <row r="296" spans="1:60" ht="75" x14ac:dyDescent="0.25">
      <c r="A296" s="101">
        <v>44018</v>
      </c>
      <c r="B296" s="111" t="s">
        <v>743</v>
      </c>
      <c r="C296" s="109" t="s">
        <v>299</v>
      </c>
      <c r="D296" s="109" t="s">
        <v>104</v>
      </c>
      <c r="E296" s="105" t="s">
        <v>744</v>
      </c>
      <c r="F296" s="101" t="s">
        <v>287</v>
      </c>
      <c r="G296" s="107" t="s">
        <v>24</v>
      </c>
      <c r="H296" s="81"/>
      <c r="I296" s="94" t="s">
        <v>298</v>
      </c>
    </row>
    <row r="297" spans="1:60" ht="45" x14ac:dyDescent="0.25">
      <c r="A297" s="88">
        <v>44018</v>
      </c>
      <c r="B297" s="123" t="s">
        <v>675</v>
      </c>
      <c r="C297" s="90" t="s">
        <v>22</v>
      </c>
      <c r="D297" s="90" t="s">
        <v>23</v>
      </c>
      <c r="E297" s="110" t="s">
        <v>676</v>
      </c>
      <c r="F297" s="90"/>
      <c r="G297" s="90" t="s">
        <v>15</v>
      </c>
      <c r="H297" s="87"/>
      <c r="I297" s="127" t="s">
        <v>677</v>
      </c>
    </row>
    <row r="298" spans="1:60" x14ac:dyDescent="0.25">
      <c r="A298" s="88">
        <v>44014</v>
      </c>
      <c r="B298" s="88"/>
      <c r="C298" s="88" t="s">
        <v>284</v>
      </c>
      <c r="D298" s="88" t="s">
        <v>101</v>
      </c>
      <c r="E298" s="88">
        <v>44150</v>
      </c>
      <c r="F298" s="88">
        <v>175</v>
      </c>
      <c r="G298" s="88" t="s">
        <v>285</v>
      </c>
      <c r="H298" s="81"/>
      <c r="I298" s="112"/>
    </row>
    <row r="299" spans="1:60" ht="75" x14ac:dyDescent="0.25">
      <c r="A299" s="88">
        <v>44014</v>
      </c>
      <c r="B299" s="110" t="s">
        <v>442</v>
      </c>
      <c r="C299" s="89" t="s">
        <v>286</v>
      </c>
      <c r="D299" s="89" t="s">
        <v>274</v>
      </c>
      <c r="E299" s="110" t="s">
        <v>443</v>
      </c>
      <c r="F299" s="91" t="s">
        <v>103</v>
      </c>
      <c r="G299" s="90" t="s">
        <v>24</v>
      </c>
      <c r="H299" s="81"/>
      <c r="I299" s="95" t="s">
        <v>275</v>
      </c>
    </row>
    <row r="300" spans="1:60" ht="60" x14ac:dyDescent="0.25">
      <c r="A300" s="101">
        <v>44011</v>
      </c>
      <c r="B300" s="111" t="s">
        <v>634</v>
      </c>
      <c r="C300" s="109" t="s">
        <v>376</v>
      </c>
      <c r="D300" s="109" t="s">
        <v>97</v>
      </c>
      <c r="E300" s="105" t="s">
        <v>633</v>
      </c>
      <c r="F300" s="106">
        <v>1000</v>
      </c>
      <c r="G300" s="107" t="s">
        <v>377</v>
      </c>
      <c r="H300" s="87"/>
      <c r="I300" s="94" t="s">
        <v>469</v>
      </c>
    </row>
    <row r="301" spans="1:60" ht="45" x14ac:dyDescent="0.25">
      <c r="A301" s="88">
        <v>44005</v>
      </c>
      <c r="B301" s="110" t="s">
        <v>489</v>
      </c>
      <c r="C301" s="89" t="s">
        <v>272</v>
      </c>
      <c r="D301" s="89" t="s">
        <v>273</v>
      </c>
      <c r="E301" s="110" t="s">
        <v>490</v>
      </c>
      <c r="F301" s="91">
        <v>1000</v>
      </c>
      <c r="G301" s="90" t="s">
        <v>119</v>
      </c>
      <c r="H301" s="81"/>
      <c r="I301" s="95"/>
    </row>
    <row r="302" spans="1:60" ht="90" x14ac:dyDescent="0.25">
      <c r="A302" s="101">
        <v>44004</v>
      </c>
      <c r="B302" s="105" t="s">
        <v>588</v>
      </c>
      <c r="C302" s="109" t="s">
        <v>277</v>
      </c>
      <c r="D302" s="109" t="s">
        <v>274</v>
      </c>
      <c r="E302" s="105" t="s">
        <v>589</v>
      </c>
      <c r="F302" s="106" t="s">
        <v>103</v>
      </c>
      <c r="G302" s="107" t="s">
        <v>24</v>
      </c>
      <c r="H302" s="81"/>
      <c r="I302" s="94" t="s">
        <v>275</v>
      </c>
    </row>
    <row r="303" spans="1:60" ht="90" x14ac:dyDescent="0.25">
      <c r="A303" s="88">
        <v>44004</v>
      </c>
      <c r="B303" s="110" t="s">
        <v>588</v>
      </c>
      <c r="C303" s="89" t="s">
        <v>276</v>
      </c>
      <c r="D303" s="89" t="s">
        <v>274</v>
      </c>
      <c r="E303" s="110" t="s">
        <v>590</v>
      </c>
      <c r="F303" s="91" t="s">
        <v>103</v>
      </c>
      <c r="G303" s="90" t="s">
        <v>24</v>
      </c>
      <c r="H303" s="81"/>
      <c r="I303" s="95" t="s">
        <v>275</v>
      </c>
      <c r="M303" s="73"/>
    </row>
    <row r="304" spans="1:60" x14ac:dyDescent="0.25">
      <c r="A304" s="101">
        <v>44001</v>
      </c>
      <c r="B304" s="101"/>
      <c r="C304" s="109" t="s">
        <v>340</v>
      </c>
      <c r="D304" s="109" t="s">
        <v>339</v>
      </c>
      <c r="E304" s="105">
        <v>44150</v>
      </c>
      <c r="F304" s="106" t="s">
        <v>103</v>
      </c>
      <c r="G304" s="107" t="s">
        <v>341</v>
      </c>
      <c r="H304" s="81"/>
      <c r="I304" s="94" t="s">
        <v>60</v>
      </c>
    </row>
    <row r="305" spans="1:9" ht="45" x14ac:dyDescent="0.25">
      <c r="A305" s="88">
        <v>43999</v>
      </c>
      <c r="B305" s="88"/>
      <c r="C305" s="89" t="s">
        <v>266</v>
      </c>
      <c r="D305" s="89" t="s">
        <v>267</v>
      </c>
      <c r="E305" s="110" t="s">
        <v>533</v>
      </c>
      <c r="F305" s="91" t="s">
        <v>103</v>
      </c>
      <c r="G305" s="90" t="s">
        <v>24</v>
      </c>
      <c r="H305" s="81"/>
      <c r="I305" s="95" t="s">
        <v>268</v>
      </c>
    </row>
    <row r="306" spans="1:9" ht="30" x14ac:dyDescent="0.25">
      <c r="A306" s="88">
        <v>43999</v>
      </c>
      <c r="B306" s="113">
        <v>44134</v>
      </c>
      <c r="C306" s="89" t="s">
        <v>263</v>
      </c>
      <c r="D306" s="89" t="s">
        <v>265</v>
      </c>
      <c r="E306" s="110" t="s">
        <v>306</v>
      </c>
      <c r="F306" s="91" t="s">
        <v>103</v>
      </c>
      <c r="G306" s="90" t="s">
        <v>257</v>
      </c>
      <c r="H306" s="81"/>
      <c r="I306" s="95" t="s">
        <v>270</v>
      </c>
    </row>
    <row r="307" spans="1:9" ht="30" x14ac:dyDescent="0.25">
      <c r="A307" s="88">
        <v>43999</v>
      </c>
      <c r="B307" s="98" t="s">
        <v>357</v>
      </c>
      <c r="C307" s="89" t="s">
        <v>264</v>
      </c>
      <c r="D307" s="89" t="s">
        <v>265</v>
      </c>
      <c r="E307" s="110" t="s">
        <v>306</v>
      </c>
      <c r="F307" s="91" t="s">
        <v>103</v>
      </c>
      <c r="G307" s="90" t="s">
        <v>257</v>
      </c>
      <c r="H307" s="81"/>
      <c r="I307" s="95" t="s">
        <v>270</v>
      </c>
    </row>
    <row r="308" spans="1:9" x14ac:dyDescent="0.25">
      <c r="A308" s="88">
        <v>43998</v>
      </c>
      <c r="B308" s="88"/>
      <c r="C308" s="89" t="s">
        <v>260</v>
      </c>
      <c r="D308" s="89" t="s">
        <v>261</v>
      </c>
      <c r="E308" s="88">
        <v>44150</v>
      </c>
      <c r="F308" s="91" t="s">
        <v>262</v>
      </c>
      <c r="G308" s="90" t="s">
        <v>24</v>
      </c>
      <c r="H308" s="87"/>
      <c r="I308" s="95" t="s">
        <v>269</v>
      </c>
    </row>
    <row r="309" spans="1:9" ht="75" x14ac:dyDescent="0.25">
      <c r="A309" s="88">
        <v>43993</v>
      </c>
      <c r="B309" s="110" t="s">
        <v>1025</v>
      </c>
      <c r="C309" s="89" t="s">
        <v>437</v>
      </c>
      <c r="D309" s="89" t="s">
        <v>97</v>
      </c>
      <c r="E309" s="110" t="s">
        <v>1026</v>
      </c>
      <c r="F309" s="91">
        <v>4000</v>
      </c>
      <c r="G309" s="90" t="s">
        <v>24</v>
      </c>
      <c r="H309" s="81"/>
      <c r="I309" s="95" t="s">
        <v>259</v>
      </c>
    </row>
    <row r="310" spans="1:9" ht="45" x14ac:dyDescent="0.25">
      <c r="A310" s="101">
        <v>43992</v>
      </c>
      <c r="B310" s="105" t="s">
        <v>393</v>
      </c>
      <c r="C310" s="109" t="s">
        <v>241</v>
      </c>
      <c r="D310" s="109" t="s">
        <v>242</v>
      </c>
      <c r="E310" s="105" t="s">
        <v>394</v>
      </c>
      <c r="F310" s="106">
        <v>703</v>
      </c>
      <c r="G310" s="107" t="s">
        <v>106</v>
      </c>
      <c r="H310" s="87"/>
      <c r="I310" s="114"/>
    </row>
    <row r="311" spans="1:9" ht="30" x14ac:dyDescent="0.25">
      <c r="A311" s="88">
        <v>43987</v>
      </c>
      <c r="B311" s="113">
        <v>44078</v>
      </c>
      <c r="C311" s="89" t="s">
        <v>235</v>
      </c>
      <c r="D311" s="90" t="s">
        <v>236</v>
      </c>
      <c r="E311" s="110" t="s">
        <v>345</v>
      </c>
      <c r="F311" s="91">
        <v>50</v>
      </c>
      <c r="G311" s="90" t="s">
        <v>237</v>
      </c>
      <c r="H311" s="87"/>
      <c r="I311" s="115"/>
    </row>
    <row r="312" spans="1:9" ht="90" x14ac:dyDescent="0.25">
      <c r="A312" s="101">
        <v>43986</v>
      </c>
      <c r="B312" s="111" t="s">
        <v>865</v>
      </c>
      <c r="C312" s="109" t="s">
        <v>322</v>
      </c>
      <c r="D312" s="107" t="s">
        <v>97</v>
      </c>
      <c r="E312" s="105" t="s">
        <v>866</v>
      </c>
      <c r="F312" s="106"/>
      <c r="G312" s="107" t="s">
        <v>499</v>
      </c>
      <c r="H312" s="81"/>
      <c r="I312" s="108" t="s">
        <v>323</v>
      </c>
    </row>
    <row r="313" spans="1:9" ht="60" x14ac:dyDescent="0.25">
      <c r="A313" s="88">
        <v>43986</v>
      </c>
      <c r="B313" s="110" t="s">
        <v>819</v>
      </c>
      <c r="C313" s="89" t="s">
        <v>239</v>
      </c>
      <c r="D313" s="89" t="s">
        <v>240</v>
      </c>
      <c r="E313" s="110" t="s">
        <v>820</v>
      </c>
      <c r="F313" s="91">
        <v>300</v>
      </c>
      <c r="G313" s="90" t="s">
        <v>16</v>
      </c>
      <c r="H313" s="87"/>
      <c r="I313" s="92" t="s">
        <v>319</v>
      </c>
    </row>
    <row r="314" spans="1:9" ht="60" x14ac:dyDescent="0.25">
      <c r="A314" s="88">
        <v>43985</v>
      </c>
      <c r="B314" s="110" t="s">
        <v>3849</v>
      </c>
      <c r="C314" s="89" t="s">
        <v>653</v>
      </c>
      <c r="D314" s="89" t="s">
        <v>120</v>
      </c>
      <c r="E314" s="110" t="s">
        <v>3850</v>
      </c>
      <c r="F314" s="91"/>
      <c r="G314" s="90" t="s">
        <v>536</v>
      </c>
      <c r="H314" s="81"/>
      <c r="I314" s="92" t="s">
        <v>654</v>
      </c>
    </row>
    <row r="315" spans="1:9" ht="30" x14ac:dyDescent="0.25">
      <c r="A315" s="101">
        <v>43976</v>
      </c>
      <c r="B315" s="101">
        <v>44104</v>
      </c>
      <c r="C315" s="109" t="s">
        <v>256</v>
      </c>
      <c r="D315" s="107" t="s">
        <v>100</v>
      </c>
      <c r="E315" s="105" t="s">
        <v>313</v>
      </c>
      <c r="F315" s="106" t="s">
        <v>103</v>
      </c>
      <c r="G315" s="107" t="s">
        <v>257</v>
      </c>
      <c r="H315" s="81"/>
      <c r="I315" s="108" t="s">
        <v>258</v>
      </c>
    </row>
    <row r="316" spans="1:9" ht="90" x14ac:dyDescent="0.25">
      <c r="A316" s="88">
        <v>43976</v>
      </c>
      <c r="B316" s="110" t="s">
        <v>671</v>
      </c>
      <c r="C316" s="89" t="s">
        <v>253</v>
      </c>
      <c r="D316" s="90" t="s">
        <v>254</v>
      </c>
      <c r="E316" s="110" t="s">
        <v>672</v>
      </c>
      <c r="F316" s="91"/>
      <c r="G316" s="90" t="s">
        <v>499</v>
      </c>
      <c r="H316" s="81"/>
      <c r="I316" s="92" t="s">
        <v>255</v>
      </c>
    </row>
    <row r="317" spans="1:9" ht="30" x14ac:dyDescent="0.25">
      <c r="A317" s="88">
        <v>43966</v>
      </c>
      <c r="B317" s="98">
        <v>44078</v>
      </c>
      <c r="C317" s="89" t="s">
        <v>346</v>
      </c>
      <c r="D317" s="90" t="s">
        <v>101</v>
      </c>
      <c r="E317" s="110" t="s">
        <v>345</v>
      </c>
      <c r="F317" s="91">
        <v>100</v>
      </c>
      <c r="G317" s="90" t="s">
        <v>237</v>
      </c>
      <c r="H317" s="87"/>
      <c r="I317" s="116"/>
    </row>
    <row r="318" spans="1:9" ht="60" x14ac:dyDescent="0.25">
      <c r="A318" s="88">
        <v>43966</v>
      </c>
      <c r="B318" s="110" t="s">
        <v>449</v>
      </c>
      <c r="C318" s="89" t="s">
        <v>250</v>
      </c>
      <c r="D318" s="90" t="s">
        <v>97</v>
      </c>
      <c r="E318" s="110" t="s">
        <v>491</v>
      </c>
      <c r="F318" s="91"/>
      <c r="G318" s="90" t="s">
        <v>24</v>
      </c>
      <c r="H318" s="81"/>
      <c r="I318" s="119" t="s">
        <v>226</v>
      </c>
    </row>
    <row r="319" spans="1:9" ht="75" x14ac:dyDescent="0.25">
      <c r="A319" s="101">
        <v>43962</v>
      </c>
      <c r="B319" s="105" t="s">
        <v>915</v>
      </c>
      <c r="C319" s="109" t="s">
        <v>479</v>
      </c>
      <c r="D319" s="107" t="s">
        <v>480</v>
      </c>
      <c r="E319" s="105" t="s">
        <v>916</v>
      </c>
      <c r="F319" s="106"/>
      <c r="G319" s="107" t="s">
        <v>24</v>
      </c>
      <c r="H319" s="81"/>
      <c r="I319" s="108" t="s">
        <v>439</v>
      </c>
    </row>
    <row r="320" spans="1:9" ht="30" x14ac:dyDescent="0.25">
      <c r="A320" s="88">
        <v>43962</v>
      </c>
      <c r="B320" s="88">
        <v>44041</v>
      </c>
      <c r="C320" s="89" t="s">
        <v>243</v>
      </c>
      <c r="D320" s="90" t="s">
        <v>97</v>
      </c>
      <c r="E320" s="110" t="s">
        <v>312</v>
      </c>
      <c r="F320" s="91" t="s">
        <v>103</v>
      </c>
      <c r="G320" s="90" t="s">
        <v>244</v>
      </c>
      <c r="H320" s="81"/>
      <c r="I320" s="92" t="s">
        <v>245</v>
      </c>
    </row>
    <row r="321" spans="1:9" ht="45" x14ac:dyDescent="0.25">
      <c r="A321" s="88">
        <v>43962</v>
      </c>
      <c r="B321" s="110" t="s">
        <v>474</v>
      </c>
      <c r="C321" s="89" t="s">
        <v>330</v>
      </c>
      <c r="D321" s="90" t="s">
        <v>97</v>
      </c>
      <c r="E321" s="110" t="s">
        <v>476</v>
      </c>
      <c r="F321" s="117" t="s">
        <v>475</v>
      </c>
      <c r="G321" s="90" t="s">
        <v>98</v>
      </c>
      <c r="H321" s="87"/>
      <c r="I321" s="92"/>
    </row>
    <row r="322" spans="1:9" ht="30" x14ac:dyDescent="0.25">
      <c r="A322" s="88">
        <v>43950</v>
      </c>
      <c r="B322" s="110"/>
      <c r="C322" s="89" t="s">
        <v>347</v>
      </c>
      <c r="D322" s="90" t="s">
        <v>97</v>
      </c>
      <c r="E322" s="110" t="s">
        <v>635</v>
      </c>
      <c r="F322" s="91"/>
      <c r="G322" s="90" t="s">
        <v>24</v>
      </c>
      <c r="H322" s="81"/>
      <c r="I322" s="92" t="s">
        <v>348</v>
      </c>
    </row>
    <row r="323" spans="1:9" ht="90" x14ac:dyDescent="0.25">
      <c r="A323" s="88">
        <v>43922</v>
      </c>
      <c r="B323" s="110" t="s">
        <v>4695</v>
      </c>
      <c r="C323" s="89" t="s">
        <v>619</v>
      </c>
      <c r="D323" s="90" t="s">
        <v>101</v>
      </c>
      <c r="E323" s="110" t="s">
        <v>4706</v>
      </c>
      <c r="F323" s="91"/>
      <c r="G323" s="90" t="s">
        <v>244</v>
      </c>
      <c r="H323" s="81"/>
      <c r="I323" s="92" t="s">
        <v>438</v>
      </c>
    </row>
    <row r="324" spans="1:9" ht="45" x14ac:dyDescent="0.25">
      <c r="A324" s="88">
        <v>43920</v>
      </c>
      <c r="B324" s="110" t="s">
        <v>683</v>
      </c>
      <c r="C324" s="89" t="s">
        <v>246</v>
      </c>
      <c r="D324" s="89" t="s">
        <v>114</v>
      </c>
      <c r="E324" s="110" t="s">
        <v>829</v>
      </c>
      <c r="F324" s="91" t="s">
        <v>103</v>
      </c>
      <c r="G324" s="90" t="s">
        <v>244</v>
      </c>
      <c r="H324" s="81"/>
      <c r="I324" s="92" t="s">
        <v>115</v>
      </c>
    </row>
    <row r="325" spans="1:9" ht="75" x14ac:dyDescent="0.25">
      <c r="A325" s="88">
        <v>43913</v>
      </c>
      <c r="B325" s="110" t="s">
        <v>945</v>
      </c>
      <c r="C325" s="89" t="s">
        <v>331</v>
      </c>
      <c r="D325" s="89" t="s">
        <v>766</v>
      </c>
      <c r="E325" s="110" t="s">
        <v>944</v>
      </c>
      <c r="F325" s="91" t="s">
        <v>103</v>
      </c>
      <c r="G325" s="90" t="s">
        <v>332</v>
      </c>
      <c r="H325" s="81"/>
      <c r="I325" s="92" t="s">
        <v>333</v>
      </c>
    </row>
    <row r="326" spans="1:9" ht="60" x14ac:dyDescent="0.25">
      <c r="A326" s="88">
        <v>43907</v>
      </c>
      <c r="B326" s="110" t="s">
        <v>470</v>
      </c>
      <c r="C326" s="89" t="s">
        <v>329</v>
      </c>
      <c r="D326" s="89" t="s">
        <v>102</v>
      </c>
      <c r="E326" s="110" t="s">
        <v>847</v>
      </c>
      <c r="F326" s="91"/>
      <c r="G326" s="90" t="s">
        <v>24</v>
      </c>
      <c r="H326" s="81"/>
      <c r="I326" s="92" t="s">
        <v>200</v>
      </c>
    </row>
    <row r="327" spans="1:9" ht="30" x14ac:dyDescent="0.25">
      <c r="A327" s="88">
        <v>43902</v>
      </c>
      <c r="B327" s="88">
        <v>44056</v>
      </c>
      <c r="C327" s="89" t="s">
        <v>107</v>
      </c>
      <c r="D327" s="89" t="s">
        <v>273</v>
      </c>
      <c r="E327" s="110" t="s">
        <v>320</v>
      </c>
      <c r="F327" s="91">
        <v>200</v>
      </c>
      <c r="G327" s="90" t="s">
        <v>98</v>
      </c>
      <c r="H327" s="87"/>
      <c r="I327" s="92"/>
    </row>
    <row r="328" spans="1:9" ht="30" x14ac:dyDescent="0.25">
      <c r="A328" s="101">
        <v>43887</v>
      </c>
      <c r="B328" s="118">
        <v>44141</v>
      </c>
      <c r="C328" s="109" t="s">
        <v>187</v>
      </c>
      <c r="D328" s="107"/>
      <c r="E328" s="105" t="s">
        <v>471</v>
      </c>
      <c r="F328" s="106"/>
      <c r="G328" s="107" t="s">
        <v>188</v>
      </c>
      <c r="H328" s="81"/>
      <c r="I328" s="108" t="s">
        <v>271</v>
      </c>
    </row>
    <row r="329" spans="1:9" ht="60" x14ac:dyDescent="0.25">
      <c r="A329" s="88">
        <v>43882</v>
      </c>
      <c r="B329" s="110" t="s">
        <v>1033</v>
      </c>
      <c r="C329" s="89" t="s">
        <v>185</v>
      </c>
      <c r="D329" s="90" t="s">
        <v>97</v>
      </c>
      <c r="E329" s="110" t="s">
        <v>1034</v>
      </c>
      <c r="F329" s="91"/>
      <c r="G329" s="90" t="s">
        <v>1035</v>
      </c>
      <c r="H329" s="81"/>
      <c r="I329" s="115"/>
    </row>
    <row r="330" spans="1:9" ht="75" x14ac:dyDescent="0.25">
      <c r="A330" s="101">
        <v>43860</v>
      </c>
      <c r="B330" s="105" t="s">
        <v>822</v>
      </c>
      <c r="C330" s="109" t="s">
        <v>632</v>
      </c>
      <c r="D330" s="107" t="s">
        <v>97</v>
      </c>
      <c r="E330" s="105" t="s">
        <v>821</v>
      </c>
      <c r="F330" s="106"/>
      <c r="G330" s="107" t="s">
        <v>24</v>
      </c>
      <c r="H330" s="87"/>
      <c r="I330" s="108" t="s">
        <v>324</v>
      </c>
    </row>
    <row r="331" spans="1:9" ht="60" x14ac:dyDescent="0.25">
      <c r="A331" s="88">
        <v>43811</v>
      </c>
      <c r="B331" s="110" t="s">
        <v>421</v>
      </c>
      <c r="C331" s="89" t="s">
        <v>247</v>
      </c>
      <c r="D331" s="89" t="s">
        <v>248</v>
      </c>
      <c r="E331" s="110" t="s">
        <v>422</v>
      </c>
      <c r="F331" s="91" t="s">
        <v>103</v>
      </c>
      <c r="G331" s="90" t="s">
        <v>24</v>
      </c>
      <c r="H331" s="81"/>
      <c r="I331" s="92" t="s">
        <v>249</v>
      </c>
    </row>
    <row r="332" spans="1:9" ht="90" x14ac:dyDescent="0.25">
      <c r="A332" s="101">
        <v>43797</v>
      </c>
      <c r="B332" s="105" t="s">
        <v>472</v>
      </c>
      <c r="C332" s="107" t="s">
        <v>328</v>
      </c>
      <c r="D332" s="109" t="s">
        <v>151</v>
      </c>
      <c r="E332" s="105" t="s">
        <v>473</v>
      </c>
      <c r="F332" s="106"/>
      <c r="G332" s="107" t="s">
        <v>24</v>
      </c>
      <c r="H332" s="107"/>
      <c r="I332" s="114" t="s">
        <v>159</v>
      </c>
    </row>
  </sheetData>
  <autoFilter ref="A2:M331" xr:uid="{00000000-0009-0000-0000-000002000000}"/>
  <customSheetViews>
    <customSheetView guid="{94CA10C1-4C74-48DA-AEB0-268B9748E8D8}" scale="70">
      <selection activeCell="J10" sqref="J10"/>
      <pageMargins left="0.7" right="0.7" top="0.75" bottom="0.75" header="0.3" footer="0.3"/>
      <pageSetup paperSize="9" orientation="portrait" verticalDpi="0" r:id="rId1"/>
    </customSheetView>
    <customSheetView guid="{C0460D9A-1844-431C-B4DE-271B122044D9}" scale="70">
      <selection activeCell="J10" sqref="J10"/>
      <pageMargins left="0.7" right="0.7" top="0.75" bottom="0.75" header="0.3" footer="0.3"/>
      <pageSetup paperSize="9" orientation="portrait" verticalDpi="0" r:id="rId2"/>
    </customSheetView>
    <customSheetView guid="{A48424EC-F86F-4A73-A4F1-4EF63979AFD0}" scale="70" topLeftCell="A51">
      <selection activeCell="C57" sqref="C57"/>
      <pageMargins left="0.7" right="0.7" top="0.75" bottom="0.75" header="0.3" footer="0.3"/>
      <pageSetup paperSize="9" orientation="portrait" verticalDpi="0" r:id="rId3"/>
    </customSheetView>
  </customSheetViews>
  <hyperlinks>
    <hyperlink ref="I320" r:id="rId4" xr:uid="{00000000-0004-0000-0200-000006000000}"/>
    <hyperlink ref="I324" r:id="rId5" xr:uid="{00000000-0004-0000-0200-000007000000}"/>
    <hyperlink ref="I331" r:id="rId6" xr:uid="{00000000-0004-0000-0200-000008000000}"/>
    <hyperlink ref="I316" r:id="rId7" xr:uid="{00000000-0004-0000-0200-00000C000000}"/>
    <hyperlink ref="I315" r:id="rId8" xr:uid="{00000000-0004-0000-0200-00000D000000}"/>
    <hyperlink ref="I309" r:id="rId9" xr:uid="{00000000-0004-0000-0200-00000E000000}"/>
    <hyperlink ref="I305" r:id="rId10" xr:uid="{00000000-0004-0000-0200-00000F000000}"/>
    <hyperlink ref="I308" r:id="rId11" xr:uid="{00000000-0004-0000-0200-000010000000}"/>
    <hyperlink ref="I306" r:id="rId12" xr:uid="{00000000-0004-0000-0200-000011000000}"/>
    <hyperlink ref="I307" r:id="rId13" xr:uid="{00000000-0004-0000-0200-000012000000}"/>
    <hyperlink ref="I318" r:id="rId14" xr:uid="{00000000-0004-0000-0200-000013000000}"/>
    <hyperlink ref="I302" r:id="rId15" xr:uid="{00000000-0004-0000-0200-000014000000}"/>
    <hyperlink ref="I303" r:id="rId16" xr:uid="{00000000-0004-0000-0200-000015000000}"/>
    <hyperlink ref="I299" r:id="rId17" xr:uid="{00000000-0004-0000-0200-000016000000}"/>
    <hyperlink ref="I294" r:id="rId18" xr:uid="{00000000-0004-0000-0200-000017000000}"/>
    <hyperlink ref="I296" r:id="rId19" xr:uid="{00000000-0004-0000-0200-000018000000}"/>
    <hyperlink ref="I295" r:id="rId20" xr:uid="{00000000-0004-0000-0200-000019000000}"/>
    <hyperlink ref="I288" r:id="rId21" xr:uid="{00000000-0004-0000-0200-00001B000000}"/>
    <hyperlink ref="I291" r:id="rId22" xr:uid="{00000000-0004-0000-0200-00001C000000}"/>
    <hyperlink ref="I290" r:id="rId23" xr:uid="{00000000-0004-0000-0200-00001D000000}"/>
    <hyperlink ref="I285" r:id="rId24" xr:uid="{00000000-0004-0000-0200-00001E000000}"/>
    <hyperlink ref="I313" r:id="rId25" xr:uid="{00000000-0004-0000-0200-00001F000000}"/>
    <hyperlink ref="I287" r:id="rId26" xr:uid="{00000000-0004-0000-0200-000020000000}"/>
    <hyperlink ref="I312" r:id="rId27" xr:uid="{00000000-0004-0000-0200-000021000000}"/>
    <hyperlink ref="I330" r:id="rId28" xr:uid="{00000000-0004-0000-0200-000022000000}"/>
    <hyperlink ref="I286" r:id="rId29" xr:uid="{00000000-0004-0000-0200-000023000000}"/>
    <hyperlink ref="I328" r:id="rId30" xr:uid="{00000000-0004-0000-0200-000024000000}"/>
    <hyperlink ref="I326" r:id="rId31" xr:uid="{00000000-0004-0000-0200-000025000000}"/>
    <hyperlink ref="I325" r:id="rId32" display="Mangel på paracetamol - Legemiddelverket" xr:uid="{00000000-0004-0000-0200-000026000000}"/>
    <hyperlink ref="I304" r:id="rId33" xr:uid="{00000000-0004-0000-0200-000027000000}"/>
    <hyperlink ref="I322" r:id="rId34" xr:uid="{00000000-0004-0000-0200-000028000000}"/>
    <hyperlink ref="I280" r:id="rId35" xr:uid="{00000000-0004-0000-0200-000029000000}"/>
    <hyperlink ref="I276" r:id="rId36" xr:uid="{00000000-0004-0000-0200-00002A000000}"/>
    <hyperlink ref="I272" r:id="rId37" xr:uid="{00000000-0004-0000-0200-00002B000000}"/>
    <hyperlink ref="I271" r:id="rId38" xr:uid="{00000000-0004-0000-0200-00002C000000}"/>
    <hyperlink ref="I270" r:id="rId39" xr:uid="{00000000-0004-0000-0200-00002D000000}"/>
    <hyperlink ref="I268" r:id="rId40" xr:uid="{00000000-0004-0000-0200-00002E000000}"/>
    <hyperlink ref="I264" r:id="rId41" xr:uid="{00000000-0004-0000-0200-00002F000000}"/>
    <hyperlink ref="I262" r:id="rId42" xr:uid="{00000000-0004-0000-0200-000030000000}"/>
    <hyperlink ref="I261" r:id="rId43" xr:uid="{00000000-0004-0000-0200-000031000000}"/>
    <hyperlink ref="I257" r:id="rId44" xr:uid="{00000000-0004-0000-0200-000032000000}"/>
    <hyperlink ref="I256" r:id="rId45" xr:uid="{00000000-0004-0000-0200-000033000000}"/>
    <hyperlink ref="I254" r:id="rId46" xr:uid="{00000000-0004-0000-0200-000034000000}"/>
    <hyperlink ref="I253" r:id="rId47" xr:uid="{00000000-0004-0000-0200-000036000000}"/>
    <hyperlink ref="I300" r:id="rId48" xr:uid="{00000000-0004-0000-0200-000037000000}"/>
    <hyperlink ref="I282" r:id="rId49" xr:uid="{00000000-0004-0000-0200-000038000000}"/>
    <hyperlink ref="I319" r:id="rId50" xr:uid="{00000000-0004-0000-0200-000039000000}"/>
    <hyperlink ref="I266" r:id="rId51" xr:uid="{00000000-0004-0000-0200-00003A000000}"/>
    <hyperlink ref="I249" r:id="rId52" xr:uid="{00000000-0004-0000-0200-00003B000000}"/>
    <hyperlink ref="I247" r:id="rId53" xr:uid="{00000000-0004-0000-0200-00003C000000}"/>
    <hyperlink ref="I260" r:id="rId54" xr:uid="{00000000-0004-0000-0200-00003D000000}"/>
    <hyperlink ref="I246" r:id="rId55" xr:uid="{00000000-0004-0000-0200-00003E000000}"/>
    <hyperlink ref="I277" r:id="rId56" xr:uid="{00000000-0004-0000-0200-00003F000000}"/>
    <hyperlink ref="I245" r:id="rId57" xr:uid="{00000000-0004-0000-0200-000040000000}"/>
    <hyperlink ref="I244" r:id="rId58" xr:uid="{00000000-0004-0000-0200-000041000000}"/>
    <hyperlink ref="I242" r:id="rId59" xr:uid="{00000000-0004-0000-0200-000043000000}"/>
    <hyperlink ref="I250" r:id="rId60" xr:uid="{00000000-0004-0000-0200-000045000000}"/>
    <hyperlink ref="I240" r:id="rId61" xr:uid="{00000000-0004-0000-0200-000046000000}"/>
    <hyperlink ref="I237" r:id="rId62" xr:uid="{00000000-0004-0000-0200-000047000000}"/>
    <hyperlink ref="I238" r:id="rId63" xr:uid="{00000000-0004-0000-0200-000048000000}"/>
    <hyperlink ref="I323" r:id="rId64" xr:uid="{00000000-0004-0000-0200-000049000000}"/>
    <hyperlink ref="I236" r:id="rId65" xr:uid="{00000000-0004-0000-0200-00004A000000}"/>
    <hyperlink ref="I235" r:id="rId66" xr:uid="{00000000-0004-0000-0200-00004B000000}"/>
    <hyperlink ref="I314" r:id="rId67" xr:uid="{00000000-0004-0000-0200-00004C000000}"/>
    <hyperlink ref="I231" r:id="rId68" xr:uid="{00000000-0004-0000-0200-00004D000000}"/>
    <hyperlink ref="I234" r:id="rId69" xr:uid="{00000000-0004-0000-0200-00004E000000}"/>
    <hyperlink ref="I230" r:id="rId70" xr:uid="{00000000-0004-0000-0200-00004F000000}"/>
    <hyperlink ref="I229" r:id="rId71" xr:uid="{00000000-0004-0000-0200-000050000000}"/>
    <hyperlink ref="I259" r:id="rId72" xr:uid="{00000000-0004-0000-0200-000051000000}"/>
    <hyperlink ref="I252" r:id="rId73" xr:uid="{00000000-0004-0000-0200-000052000000}"/>
    <hyperlink ref="I297" r:id="rId74" xr:uid="{00000000-0004-0000-0200-000053000000}"/>
    <hyperlink ref="I228" r:id="rId75" xr:uid="{00000000-0004-0000-0200-000054000000}"/>
    <hyperlink ref="I226" r:id="rId76" xr:uid="{00000000-0004-0000-0200-000055000000}"/>
    <hyperlink ref="I221" r:id="rId77" xr:uid="{00000000-0004-0000-0200-000056000000}"/>
    <hyperlink ref="I220" r:id="rId78" xr:uid="{00000000-0004-0000-0200-000057000000}"/>
    <hyperlink ref="I217" r:id="rId79" xr:uid="{00000000-0004-0000-0200-000058000000}"/>
    <hyperlink ref="I214" r:id="rId80" xr:uid="{00000000-0004-0000-0200-000059000000}"/>
    <hyperlink ref="I215" r:id="rId81" xr:uid="{00000000-0004-0000-0200-00005A000000}"/>
    <hyperlink ref="I216" r:id="rId82" xr:uid="{00000000-0004-0000-0200-00005B000000}"/>
    <hyperlink ref="I212" r:id="rId83" xr:uid="{00000000-0004-0000-0200-00005C000000}"/>
    <hyperlink ref="I210" r:id="rId84" xr:uid="{00000000-0004-0000-0200-00005D000000}"/>
    <hyperlink ref="I209" r:id="rId85" xr:uid="{00000000-0004-0000-0200-00005E000000}"/>
    <hyperlink ref="I207" r:id="rId86" xr:uid="{00000000-0004-0000-0200-00005F000000}"/>
    <hyperlink ref="I224" r:id="rId87" xr:uid="{00000000-0004-0000-0200-000060000000}"/>
    <hyperlink ref="I225" r:id="rId88" xr:uid="{00000000-0004-0000-0200-000061000000}"/>
    <hyperlink ref="I206" r:id="rId89" xr:uid="{00000000-0004-0000-0200-000062000000}"/>
    <hyperlink ref="I202" r:id="rId90" xr:uid="{00000000-0004-0000-0200-000063000000}"/>
    <hyperlink ref="I201" r:id="rId91" xr:uid="{00000000-0004-0000-0200-000064000000}"/>
    <hyperlink ref="I203" r:id="rId92" xr:uid="{00000000-0004-0000-0200-000065000000}"/>
    <hyperlink ref="I204" r:id="rId93" xr:uid="{00000000-0004-0000-0200-000066000000}"/>
    <hyperlink ref="I200" r:id="rId94" xr:uid="{00000000-0004-0000-0200-000067000000}"/>
    <hyperlink ref="I233" r:id="rId95" xr:uid="{00000000-0004-0000-0200-000068000000}"/>
    <hyperlink ref="I198" r:id="rId96" xr:uid="{00000000-0004-0000-0200-000069000000}"/>
    <hyperlink ref="I197" r:id="rId97" xr:uid="{00000000-0004-0000-0200-00006A000000}"/>
    <hyperlink ref="I196" r:id="rId98" xr:uid="{00000000-0004-0000-0200-00006B000000}"/>
    <hyperlink ref="I195" r:id="rId99" xr:uid="{00000000-0004-0000-0200-00006C000000}"/>
    <hyperlink ref="I193" r:id="rId100" xr:uid="{00000000-0004-0000-0200-00006D000000}"/>
    <hyperlink ref="I192" r:id="rId101" xr:uid="{00000000-0004-0000-0200-00006E000000}"/>
    <hyperlink ref="I191" r:id="rId102" xr:uid="{00000000-0004-0000-0200-00006F000000}"/>
    <hyperlink ref="I190" r:id="rId103" xr:uid="{00000000-0004-0000-0200-000070000000}"/>
    <hyperlink ref="I189" r:id="rId104" xr:uid="{00000000-0004-0000-0200-000071000000}"/>
    <hyperlink ref="I188" r:id="rId105" xr:uid="{00000000-0004-0000-0200-000072000000}"/>
    <hyperlink ref="I184" r:id="rId106" display="https://legemiddelverket.no/veterinermedisin/mangel-pa-legemidler-til-dyr/mangel-pa-pexion-tabletter" xr:uid="{00000000-0004-0000-0200-000073000000}"/>
    <hyperlink ref="I185" r:id="rId107" display="https://legemiddelverket.no/veterinermedisin/mangel-pa-legemidler-til-dyr/mangel-pa-pexion-tabletter" xr:uid="{00000000-0004-0000-0200-000074000000}"/>
    <hyperlink ref="I182" r:id="rId108" xr:uid="{00000000-0004-0000-0200-000075000000}"/>
    <hyperlink ref="I180" r:id="rId109" xr:uid="{00000000-0004-0000-0200-000076000000}"/>
    <hyperlink ref="I179" r:id="rId110" xr:uid="{BCD6C6E9-13FD-4E02-B13A-A7F3D39FC942}"/>
    <hyperlink ref="I176" r:id="rId111" display="https://legemiddelverket.no/veterinermedisin/mangel-pa-legemidler-til-dyr/mangel-pa-pexion-tabletter" xr:uid="{8CF2FF61-0C21-48B2-860C-DD56C61B31E9}"/>
    <hyperlink ref="I178" r:id="rId112" display="https://legemiddelverket.no/veterinermedisin/mangel-pa-legemidler-til-dyr/mangel-pa-pexion-tabletter" xr:uid="{61D42704-E53C-4BF7-9341-EB2FFB9E6D5F}"/>
    <hyperlink ref="I175" r:id="rId113" xr:uid="{CAA8B5D3-5A54-4B31-B3F0-1C513BF498F0}"/>
    <hyperlink ref="I174" r:id="rId114" xr:uid="{FB12E299-D052-41A7-B612-0A643C0E3AD0}"/>
    <hyperlink ref="I172" r:id="rId115" xr:uid="{CC821F12-9E1D-40EF-AB47-B7380FF37FCA}"/>
    <hyperlink ref="I168" r:id="rId116" xr:uid="{88139D29-E9F5-4BB1-AC87-0C86AE99386F}"/>
    <hyperlink ref="I170" r:id="rId117" xr:uid="{9E2BB0CA-FE49-486C-A7A4-0F9F003EB7EB}"/>
    <hyperlink ref="I166" r:id="rId118" xr:uid="{4307FE0B-6C56-430F-B26B-526A3B65098D}"/>
    <hyperlink ref="I165" r:id="rId119" xr:uid="{FDA755F9-4201-49D7-992B-F0E2BC3F6656}"/>
    <hyperlink ref="I164" r:id="rId120" xr:uid="{A9674F7C-8466-48E3-869D-08C735E9DA9B}"/>
    <hyperlink ref="I163" r:id="rId121" xr:uid="{D5018492-8276-4480-8576-003C6A60A87C}"/>
    <hyperlink ref="I177" r:id="rId122" xr:uid="{2ECF9E48-D80E-4E16-B470-7AD825ED084F}"/>
    <hyperlink ref="I162" r:id="rId123" xr:uid="{147DC875-4454-4C68-B75A-ADAA382B390C}"/>
    <hyperlink ref="I161" r:id="rId124" xr:uid="{585DDDCD-B8D0-416A-90EF-47645A70DE6C}"/>
    <hyperlink ref="I160" r:id="rId125" xr:uid="{B2AFB81A-F5FD-4758-9FEC-51DC8BF94F9B}"/>
    <hyperlink ref="I159" r:id="rId126" xr:uid="{28872368-6DC3-4645-AE96-B87109E021AD}"/>
    <hyperlink ref="I158" r:id="rId127" xr:uid="{83975DE9-D758-4DCB-9159-A79E93DE5314}"/>
    <hyperlink ref="I156" r:id="rId128" xr:uid="{F72BCC9E-EC33-4924-9BB7-BBBB5953877C}"/>
    <hyperlink ref="I157" r:id="rId129" xr:uid="{74DF3846-F97F-4D6F-A415-19AE835D3D5F}"/>
    <hyperlink ref="I155" r:id="rId130" xr:uid="{C5B1B409-7F18-494B-853E-9844FFAEB17A}"/>
    <hyperlink ref="I151" r:id="rId131" xr:uid="{5BF678BE-EF40-49DB-BD53-B6F069E62D06}"/>
    <hyperlink ref="I144" r:id="rId132" xr:uid="{93E935D4-338A-4E27-B73C-9844DD80D3B7}"/>
    <hyperlink ref="I145:I146" r:id="rId133" display="Mangel på Ventoline inhalasjonsvæske til nebulisator" xr:uid="{4BE991A9-D096-4A15-8A39-2B6BF231741C}"/>
    <hyperlink ref="I143" r:id="rId134" xr:uid="{0C1962C8-29A2-4EE8-8EA1-B7AB6345FE6D}"/>
    <hyperlink ref="I142" r:id="rId135" xr:uid="{A6003C7A-0E04-4A5A-8092-BB8B64E65EAD}"/>
    <hyperlink ref="I141" r:id="rId136" xr:uid="{52DB2D99-7891-4A08-B1D9-74E6D8DE2B4A}"/>
    <hyperlink ref="I139" r:id="rId137" xr:uid="{18D5E747-9C80-4D9F-8560-95CCBC863145}"/>
    <hyperlink ref="I135" r:id="rId138" xr:uid="{986947F1-2EF4-4929-B9B4-C90C546F8A21}"/>
    <hyperlink ref="I131" r:id="rId139" xr:uid="{2C00DED6-E9E4-40D9-BABB-0F4EE91019C1}"/>
    <hyperlink ref="I129" r:id="rId140" xr:uid="{4262B39B-3A6E-45EB-9F2A-767C324061B4}"/>
    <hyperlink ref="I132" r:id="rId141" xr:uid="{CCA78376-5804-4501-A16B-46D5AC7B7C54}"/>
    <hyperlink ref="I140" r:id="rId142" xr:uid="{24B00ABE-1C20-4C7C-A62C-C54D22049AB1}"/>
    <hyperlink ref="I128" r:id="rId143" xr:uid="{4F65AA2C-28B5-4A71-ADCB-4608386125F0}"/>
    <hyperlink ref="I147" r:id="rId144" display="https://legemiddelverket.no/veterinermedisin/mangel-pa-legemidler-til-dyr/mangel-pa-cytopoint" xr:uid="{0FF39D7A-4350-415D-8019-D6FD42588BF2}"/>
    <hyperlink ref="I148:I150" r:id="rId145" display="https://legemiddelverket.no/veterinermedisin/mangel-pa-legemidler-til-dyr/mangel-pa-cytopoint" xr:uid="{17B96BFD-3977-4527-B47A-14D9EDED4A8B}"/>
    <hyperlink ref="I130" r:id="rId146" display="https://legemiddelverket.no/veterinermedisin/mangel-pa-legemidler-til-dyr/mangel-pa-lidcosal-vet" xr:uid="{00A8EC91-58C7-4D36-AA94-D529CC2DF509}"/>
    <hyperlink ref="I133" r:id="rId147" display="https://legemiddelverket.no/veterinermedisin/mangel-pa-legemidler-til-dyr/mangel-pa-tranquinervin" xr:uid="{DA482432-1C4B-4CC1-8E33-FD9A4ED6D316}"/>
    <hyperlink ref="I118" r:id="rId148" xr:uid="{EADF0BA3-2A21-427E-BAA4-BDAF4325A705}"/>
    <hyperlink ref="I117" r:id="rId149" xr:uid="{EB8FE715-7673-4E6F-A07E-E35C75266C08}"/>
    <hyperlink ref="I120" r:id="rId150" xr:uid="{724117C7-A079-433D-BC4F-035A3CDFCEA2}"/>
    <hyperlink ref="I119" r:id="rId151" xr:uid="{87073904-8E0B-4BD0-B454-297C6D2185A4}"/>
    <hyperlink ref="I116" r:id="rId152" xr:uid="{1AA57057-8728-469D-99B8-34F7A50554A9}"/>
    <hyperlink ref="I114" r:id="rId153" xr:uid="{EE9E3A80-7EB4-4907-96CB-BBC225167822}"/>
    <hyperlink ref="I241" r:id="rId154" xr:uid="{EECBFBEA-2202-4C6A-90B9-570723082534}"/>
    <hyperlink ref="I122" r:id="rId155" xr:uid="{26196CC7-1387-4813-916B-B5D0C9A987D4}"/>
    <hyperlink ref="I112" r:id="rId156" display="https://legemiddelverket.no/veterinermedisin/mangel-pa-legemidler-til-dyr/mangel-pa-terramycin-vet-100-mgml-injeksjonsveske" xr:uid="{BF495B3F-FB94-49F0-88BA-EC2D5B33BCDA}"/>
    <hyperlink ref="I169" r:id="rId157" xr:uid="{F2FFB110-63FA-43E5-B990-B73C53066319}"/>
    <hyperlink ref="I105" r:id="rId158" display="https://legemiddelverket.no/legemiddelmangel/nyheter-om-legemiddelmangel-og-avregistreringer/mangel-pa-mianserin-tabletter" xr:uid="{BE380840-56C3-40CB-8EDF-06A6B5566067}"/>
    <hyperlink ref="I103" r:id="rId159" xr:uid="{DB2D067B-B353-4017-816C-354C08F36B4F}"/>
    <hyperlink ref="I106" r:id="rId160" xr:uid="{117AE51C-E0F9-4FF3-9103-BD03C6205440}"/>
    <hyperlink ref="I98" r:id="rId161" display="https://legemiddelverket.no/legemiddelmangel/nyheter-om-legemiddelmangel-og-avregistreringer/mangel-pa-buscopan-injeksjon" xr:uid="{CE7A5C69-5808-4AFE-8429-89F851F6B8C0}"/>
    <hyperlink ref="I97" r:id="rId162" display="https://legemiddelverket.no/legemiddelmangel/nyheter-om-legemiddelmangel-og-avregistreringer/mangel-pa-buscopan-injeksjon" xr:uid="{F228DA40-3A96-48F1-AC64-12E0ED9EEA8D}"/>
    <hyperlink ref="I96" r:id="rId163" display="https://legemiddelverket.no/legemiddelmangel/nyheter-om-legemiddelmangel-og-avregistreringer/mangel-pa-thiamine-sterop-injeksjon" xr:uid="{C86A5189-E3B2-4A41-97B1-E5FE756AB97D}"/>
    <hyperlink ref="I95" r:id="rId164" xr:uid="{80E3615B-CFE2-4528-8BF2-EDD3F36A3B4F}"/>
    <hyperlink ref="I93" r:id="rId165" xr:uid="{7D0E7348-EC16-4589-A6B7-090076C77946}"/>
    <hyperlink ref="I91" r:id="rId166" xr:uid="{B2078DEB-CE53-4341-8F3C-FBF5229C68E8}"/>
    <hyperlink ref="I89" r:id="rId167" xr:uid="{3FB17F56-A183-4709-835E-60B0D73B4266}"/>
    <hyperlink ref="I88" r:id="rId168" display="https://legemiddelverket.no/legemiddelmangel/nyheter-om-legemiddelmangel-og-avregistreringer/mangel-pa-procren-depot" xr:uid="{FBCAAA15-3327-4983-8C45-A228FC8D7915}"/>
    <hyperlink ref="I102" r:id="rId169" xr:uid="{49645E6D-5B49-4A0A-AF65-DB76E8F419F2}"/>
    <hyperlink ref="I84" r:id="rId170" xr:uid="{9FC64CB8-BFC7-4989-9C7E-F5FE12FC4A5D}"/>
    <hyperlink ref="I80" r:id="rId171" xr:uid="{CB44464E-4195-4CED-9F02-B04087EAAA26}"/>
    <hyperlink ref="I78" r:id="rId172" xr:uid="{D487BA58-1E9D-4E8F-B429-87A9485764AE}"/>
    <hyperlink ref="I76" r:id="rId173" xr:uid="{29A1B4DC-EA00-42A7-AA49-44531417483B}"/>
    <hyperlink ref="I82" r:id="rId174" xr:uid="{BAAE331C-FDC4-4E36-991E-963C0C891508}"/>
    <hyperlink ref="I73" r:id="rId175" xr:uid="{DF149140-566E-45F0-8137-1D5CC531C20C}"/>
    <hyperlink ref="I74" r:id="rId176" xr:uid="{90A580DC-DCE7-47D5-8272-E662C75F4D96}"/>
    <hyperlink ref="I72" r:id="rId177" xr:uid="{2F6A0B78-4C00-4DD1-B512-3512C1012353}"/>
    <hyperlink ref="I71" r:id="rId178" xr:uid="{57A3F6FB-4734-4E94-BD51-07A651D6EBAF}"/>
    <hyperlink ref="I70" r:id="rId179" xr:uid="{412AD498-B92C-4B39-81B9-905E2DDB3900}"/>
    <hyperlink ref="I69" r:id="rId180" xr:uid="{4CB9B33F-0B67-42CF-9638-C65F44CAC284}"/>
    <hyperlink ref="I68" r:id="rId181" xr:uid="{7BA24F1B-F8D1-40A2-A115-D8E348713CDA}"/>
    <hyperlink ref="I81" r:id="rId182" xr:uid="{EC3ABA1F-CDAC-445B-A972-D3227046E4D4}"/>
    <hyperlink ref="I67" r:id="rId183" display="https://legemiddelverket.no/legemiddelmangel/nyheter-om-legemiddelmangel-og-avregistreringer/mangel-pa-augmentin-pulver-til-mikstur" xr:uid="{9E134B3C-D95E-4AC2-8A10-9A525AE065C4}"/>
    <hyperlink ref="I65" r:id="rId184" xr:uid="{EF6F6107-F9C5-4FD3-B6CF-12C706FD1ADA}"/>
    <hyperlink ref="I83" r:id="rId185" xr:uid="{7E42BE39-D74A-4541-8187-D3159C285F4E}"/>
    <hyperlink ref="I152" r:id="rId186" xr:uid="{CAAF9282-5B06-456B-A3E7-806A20B33812}"/>
    <hyperlink ref="I59" r:id="rId187" xr:uid="{84294982-5146-4BE5-9CEA-DEED58B3FDEB}"/>
    <hyperlink ref="I60" r:id="rId188" xr:uid="{92F2E34E-F768-45B4-A991-4699A937840C}"/>
    <hyperlink ref="I57" r:id="rId189" display="https://legemiddelverket.no/legemiddelmangel/nyheter-om-legemiddelmangel-og-avregistreringer/mangel-pa-adartrel" xr:uid="{B4D55E90-3268-4707-ACEF-E32468378F0A}"/>
    <hyperlink ref="I56" r:id="rId190" display="https://legemiddelverket.no/legemiddelmangel/nyheter-om-legemiddelmangel-og-avregistreringer/mangel-pa-adartrel" xr:uid="{E7882734-8403-4040-97A4-DC7240101155}"/>
    <hyperlink ref="I55" r:id="rId191" display="https://legemiddelverket.no/legemiddelmangel/nyheter-om-legemiddelmangel-og-avregistreringer/mangel-pa-bonviva-injeksjonsveske-avpublisert" xr:uid="{326660E2-A915-426F-A9D4-53F4C615A34E}"/>
    <hyperlink ref="I54" r:id="rId192" display="https://legemiddelverket.no/legemiddelmangel/nyheter-om-legemiddelmangel-og-avregistreringer/mangel-pa-sabrilex-mikstur" xr:uid="{39DC3D08-8C6B-44B2-87D6-4A446007C6E6}"/>
    <hyperlink ref="I86" r:id="rId193" xr:uid="{05E951B5-7E37-4C51-A074-FB9714A4590F}"/>
    <hyperlink ref="I52" r:id="rId194" xr:uid="{33159C73-568D-4F4E-83C4-3D879E5746BE}"/>
    <hyperlink ref="I51" r:id="rId195" display="https://legemiddelverket.no/legemiddelmangel/nyheter-om-legemiddelmangel-og-avregistreringer/mangel-pa-augmentin-tabletter" xr:uid="{C6A0FCD7-DB02-4F3A-B686-0710A600468C}"/>
    <hyperlink ref="I50" r:id="rId196" xr:uid="{0B853585-E005-4555-A2CD-A9753E389F35}"/>
    <hyperlink ref="I49" r:id="rId197" display="https://legemiddelverket.no/veterinermedisin/mangel-pa-legemidler-til-dyr/mangel-pa-droncit-vet-tabletter" xr:uid="{8DD3C32D-4CA4-4596-85C1-378260FD336A}"/>
    <hyperlink ref="I46" r:id="rId198" display="https://legemiddelverket.no/veterinermedisin/mangel-pa-legemidler-til-dyr/mangel-pa-drontaste-tabletter" xr:uid="{9DB0E667-7D5A-4818-B5CC-AE94B4FB6C2F}"/>
    <hyperlink ref="I47:I48" r:id="rId199" display="https://legemiddelverket.no/veterinermedisin/mangel-pa-legemidler-til-dyr/mangel-pa-drontaste-tabletter" xr:uid="{8CD2B20E-660A-463D-A2A4-55A5458AF104}"/>
    <hyperlink ref="I53" r:id="rId200" display="https://legemiddelverket.no/legemiddelmangel/nyheter-om-legemiddelmangel-og-avregistreringer/mangel-pa-vaxchora-og-dukoral" xr:uid="{364C6942-585E-44AA-86E0-BA072762A096}"/>
    <hyperlink ref="I45" r:id="rId201" xr:uid="{10934356-BA97-442D-962A-2773DBDCDEEF}"/>
    <hyperlink ref="I43" r:id="rId202" display="https://legemiddelverket.no/legemiddelmangel/nyheter-om-legemiddelmangel-og-avregistreringer/mangel-pa-estradot" xr:uid="{CA4CB193-8CB3-4DBF-9530-C67C8AFD2A1C}"/>
    <hyperlink ref="I75" r:id="rId203" xr:uid="{C56F5684-FF38-4B2D-8A78-5B90E7BA33CB}"/>
    <hyperlink ref="I42" r:id="rId204" xr:uid="{3C74EA6E-1D3B-4253-B672-70DCE390A862}"/>
    <hyperlink ref="I39" r:id="rId205" display="https://legemiddelverket.no/legemiddelmangel/nyheter-om-legemiddelmangel-og-avregistreringer/mangel-pa-azopt-oyedraper" xr:uid="{9DE70FA8-24D7-4406-B877-59FA2840784D}"/>
    <hyperlink ref="I38" r:id="rId206" display="https://legemiddelverket.no/legemiddelmangel/nyheter-om-legemiddelmangel-og-avregistreringer/mangel-pa-procren-depot" xr:uid="{1A91010C-82DE-4511-A01F-D7EDACD07821}"/>
    <hyperlink ref="I35" r:id="rId207" xr:uid="{91692B3C-9DC3-448C-9750-BEBAD3898098}"/>
    <hyperlink ref="I34" r:id="rId208" display="https://legemiddelverket.no/legemiddelmangel/nyheter-om-legemiddelmangel-og-avregistreringer/mangel-pa-tamoxifen-tabletter" xr:uid="{6F4DEC42-461A-4D2B-AFFB-A0C8547CE7D6}"/>
    <hyperlink ref="I37" r:id="rId209" display="https://legemiddelverket.no/legemiddelmangel/nyheter-om-legemiddelmangel-og-avregistreringer/mangel-pa-stalevo-tabletter" xr:uid="{1CD1A627-B23A-46CB-804D-C25F00351A7E}"/>
    <hyperlink ref="I33" r:id="rId210" xr:uid="{D73A4466-7637-4965-AFC8-977EEF8EC6CA}"/>
    <hyperlink ref="I30" r:id="rId211" xr:uid="{5BDD634B-7E6F-4814-BF8B-77AC92E96CD1}"/>
    <hyperlink ref="I28" r:id="rId212" xr:uid="{875DB37E-0B3A-4498-9494-C8D0CCB12557}"/>
    <hyperlink ref="I27" r:id="rId213" xr:uid="{592DCFE0-7C84-427D-9DB9-BCA31FE7B7FC}"/>
    <hyperlink ref="I21" r:id="rId214" display="https://legemiddelverket.no/legemiddelmangel/nyheter-om-legemiddelmangel-og-avregistreringer/mangel-pa-estradot" xr:uid="{4A660139-B87B-45DB-8CE6-5A843DD6BBF7}"/>
    <hyperlink ref="I22" r:id="rId215" display="https://legemiddelverket.no/legemiddelmangel/nyheter-om-legemiddelmangel-og-avregistreringer/mangel-pa-estradot" xr:uid="{BA67E538-E4D8-4CA4-8BB4-2A168C7D0154}"/>
    <hyperlink ref="I23" r:id="rId216" display="https://legemiddelverket.no/legemiddelmangel/nyheter-om-legemiddelmangel-og-avregistreringer/mangel-pa-estradot" xr:uid="{4DAFBE9A-B8DF-4A78-9900-45FA3897C8AB}"/>
    <hyperlink ref="I24" r:id="rId217" display="https://legemiddelverket.no/legemiddelmangel/nyheter-om-legemiddelmangel-og-avregistreringer/mangel-pa-estradot" xr:uid="{4AD98BC4-C686-4D7D-8176-2631518E04A8}"/>
    <hyperlink ref="I20" r:id="rId218" display="https://legemiddelverket.no/legemiddelmangel/nyheter-om-legemiddelmangel-og-avregistreringer/mangel-pa-estalis" xr:uid="{8695B459-B131-410C-BA63-77B7107F8272}"/>
    <hyperlink ref="I19" r:id="rId219" display="https://legemiddelverket.no/legemiddelmangel/nyheter-om-legemiddelmangel-og-avregistreringer/mangel-pa-eldepryl-tabletter" xr:uid="{974728F3-9C7F-485C-BB8A-3F90BB19A38B}"/>
    <hyperlink ref="I18" r:id="rId220" display="https://legemiddelverket.no/Sider/Mangel-p%C3%A5-Lerkanidipin.aspx" xr:uid="{118F228B-25F6-427D-AC3E-F8BB07511090}"/>
    <hyperlink ref="I17" r:id="rId221" display="https://legemiddelverket.no/legemiddelmangel/nyheter-om-legemiddelmangel-og-avregistreringer/mangel-pa-caprelsa" xr:uid="{5EA83608-83EC-40BF-A963-4C733634A561}"/>
    <hyperlink ref="I12" r:id="rId222" display="https://legemiddelverket.no/legemiddelmangel/nyheter-om-legemiddelmangel-og-avregistreringer/mangel-pa-cilox" xr:uid="{F75E6D64-7B9C-4554-A89A-603277170839}"/>
    <hyperlink ref="I14" r:id="rId223" xr:uid="{92497C85-F31C-401D-B321-4D26990CE041}"/>
    <hyperlink ref="I9" r:id="rId224" xr:uid="{A76D7422-95B8-42C2-97A4-A0ED998DF1C1}"/>
    <hyperlink ref="I6" r:id="rId225" xr:uid="{2B3188BF-204A-4E4F-8407-CBBFD0FD7E47}"/>
    <hyperlink ref="I10" r:id="rId226" display="https://legemiddelverket.no/legemiddelmangel/nyheter-om-legemiddelmangel-og-avregistreringer/mangel-pa-apocillin-1-g-tabletter" xr:uid="{BEE2881B-576D-4D44-819F-EFD9E8A000F8}"/>
    <hyperlink ref="I11" r:id="rId227" display="https://legemiddelverket.no/legemiddelmangel/nyheter-om-legemiddelmangel-og-avregistreringer/mangel-pa-apocillin-660-mg-tabletter" xr:uid="{CEEFDC9D-E91D-4DEF-BF25-F824A864D243}"/>
    <hyperlink ref="I13" r:id="rId228" xr:uid="{FB1B6C2E-2D81-4D16-9083-CA2E92BEE748}"/>
    <hyperlink ref="I4" r:id="rId229" display="https://legemiddelverket.no/legemiddelmangel/nyheter-om-legemiddelmangel-og-avregistreringer/mangel-pa-abboticin-granulat-til-mikstur" xr:uid="{6FB9CE24-1F13-4CF2-9575-E17CD33FA25C}"/>
    <hyperlink ref="I3" r:id="rId230" display="https://legemiddelverket.no/legemiddelmangel/nyheter-om-legemiddelmangel-og-avregistreringer/mangel-pa-abboticin-granulat-til-mikstur" xr:uid="{6BBB8A11-D5B0-4A5F-A798-A647843D8417}"/>
    <hyperlink ref="I8" r:id="rId231" display="https://legemiddelverket.no/legemiddelmangel/nyheter-om-legemiddelmangel-og-avregistreringer/mangel-pa-etalpha-draper" xr:uid="{A78A8874-B923-48F6-8C6C-5909F2AC9034}"/>
  </hyperlinks>
  <pageMargins left="0.7" right="0.7" top="0.75" bottom="0.75" header="0.3" footer="0.3"/>
  <pageSetup paperSize="9" orientation="portrait" r:id="rId232"/>
  <drawing r:id="rId23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A4060B9483FDE41BFDE09B144BA31E2" ma:contentTypeVersion="13" ma:contentTypeDescription="Opprett et nytt dokument." ma:contentTypeScope="" ma:versionID="85aa4710bc0fd5b6eb1d1ca03ab3ce36">
  <xsd:schema xmlns:xsd="http://www.w3.org/2001/XMLSchema" xmlns:xs="http://www.w3.org/2001/XMLSchema" xmlns:p="http://schemas.microsoft.com/office/2006/metadata/properties" xmlns:ns1="http://schemas.microsoft.com/sharepoint/v3" xmlns:ns2="ee9d310e-0b44-4106-a4ea-80c3d1da1659" targetNamespace="http://schemas.microsoft.com/office/2006/metadata/properties" ma:root="true" ma:fieldsID="d4a255f56666b9f196092661bf92fd8d" ns1:_="" ns2:_="">
    <xsd:import namespace="http://schemas.microsoft.com/sharepoint/v3"/>
    <xsd:import namespace="ee9d310e-0b44-4106-a4ea-80c3d1da1659"/>
    <xsd:element name="properties">
      <xsd:complexType>
        <xsd:sequence>
          <xsd:element name="documentManagement">
            <xsd:complexType>
              <xsd:all>
                <xsd:element ref="ns1:PublishingStartDate" minOccurs="0"/>
                <xsd:element ref="ns1:PublishingExpirationDate" minOccurs="0"/>
                <xsd:element ref="ns2:TaxKeywordTaxHTField"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Planlagt startdato" ma:description="Planlagt startdato er en områdekolonne som opprettes av publiseringsfunksjonen. Den brukes til å angi dato og klokkeslett for når denne siden vises for første gang for besøkende på området." ma:hidden="true" ma:internalName="PublishingStartDate">
      <xsd:simpleType>
        <xsd:restriction base="dms:Unknown"/>
      </xsd:simpleType>
    </xsd:element>
    <xsd:element name="PublishingExpirationDate" ma:index="9" nillable="true" ma:displayName="Planlagt utløpsdato" ma:description="Planlagt sluttdato er en områdekolonne som opprettes av publiseringsfunksjonen. Den brukes til å angi dato og klokkeslett for når denne siden ikke lenger vises for besøkende på området."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e9d310e-0b44-4106-a4ea-80c3d1da1659" elementFormDefault="qualified">
    <xsd:import namespace="http://schemas.microsoft.com/office/2006/documentManagement/types"/>
    <xsd:import namespace="http://schemas.microsoft.com/office/infopath/2007/PartnerControls"/>
    <xsd:element name="TaxKeywordTaxHTField" ma:index="10" nillable="true" ma:taxonomy="true" ma:internalName="TaxKeywordTaxHTField" ma:taxonomyFieldName="TaxKeyword" ma:displayName="Organisasjonsnøkkelord" ma:fieldId="{23f27201-bee3-471e-b2e7-b64fd8b7ca38}" ma:taxonomyMulti="true" ma:sspId="d0f0af97-1df2-4d6b-9e49-08feee2b9522" ma:termSetId="00000000-0000-0000-0000-000000000000" ma:anchorId="00000000-0000-0000-0000-000000000000" ma:open="true" ma:isKeyword="true">
      <xsd:complexType>
        <xsd:sequence>
          <xsd:element ref="pc:Terms" minOccurs="0" maxOccurs="1"/>
        </xsd:sequence>
      </xsd:complexType>
    </xsd:element>
    <xsd:element name="TaxCatchAll" ma:index="11" nillable="true" ma:displayName="Taxonomy Catch All Column" ma:hidden="true" ma:list="{404b9ad7-e298-464a-939f-a4e2ef6aa865}" ma:internalName="TaxCatchAll" ma:showField="CatchAllData" ma:web="ee9d310e-0b44-4106-a4ea-80c3d1da1659">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404b9ad7-e298-464a-939f-a4e2ef6aa865}" ma:internalName="TaxCatchAllLabel" ma:readOnly="true" ma:showField="CatchAllDataLabel" ma:web="ee9d310e-0b44-4106-a4ea-80c3d1da165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ee9d310e-0b44-4106-a4ea-80c3d1da1659"/>
    <TaxKeywordTaxHTField xmlns="ee9d310e-0b44-4106-a4ea-80c3d1da1659">
      <Terms xmlns="http://schemas.microsoft.com/office/infopath/2007/PartnerControls"/>
    </TaxKeywordTaxHTField>
  </documentManagement>
</p:properties>
</file>

<file path=customXml/itemProps1.xml><?xml version="1.0" encoding="utf-8"?>
<ds:datastoreItem xmlns:ds="http://schemas.openxmlformats.org/officeDocument/2006/customXml" ds:itemID="{71F2F1BB-7E0D-477B-A83C-408F2F735629}"/>
</file>

<file path=customXml/itemProps2.xml><?xml version="1.0" encoding="utf-8"?>
<ds:datastoreItem xmlns:ds="http://schemas.openxmlformats.org/officeDocument/2006/customXml" ds:itemID="{D1DA6352-736F-4B2E-BDC0-2613A8E46541}"/>
</file>

<file path=customXml/itemProps3.xml><?xml version="1.0" encoding="utf-8"?>
<ds:datastoreItem xmlns:ds="http://schemas.openxmlformats.org/officeDocument/2006/customXml" ds:itemID="{87700014-88F5-40BB-B7B9-189F5080D0C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Legemiddelmangel og avreg.</vt:lpstr>
      <vt:lpstr>Veterinærpreparater</vt:lpstr>
      <vt:lpstr>Tillatelser utenlandske pakn.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Helene Brelum</dc:creator>
  <cp:keywords/>
  <cp:lastModifiedBy>Sana Liaquat</cp:lastModifiedBy>
  <dcterms:created xsi:type="dcterms:W3CDTF">2019-12-17T13:28:59Z</dcterms:created>
  <dcterms:modified xsi:type="dcterms:W3CDTF">2023-01-30T14:11:14Z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0x0101002A4060B9483FDE41BFDE09B144BA31E2</vt:lpwstr>
  </property>
</Properties>
</file>